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5-2022\Tabele inf_05_2022\"/>
    </mc:Choice>
  </mc:AlternateContent>
  <bookViews>
    <workbookView xWindow="56124" yWindow="108" windowWidth="9720" windowHeight="6756" firstSheet="1" activeTab="1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<sst xmlns="http://schemas.openxmlformats.org/spreadsheetml/2006/main" count="429" uniqueCount="226">
  <si>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</si>
  <si>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</si>
  <si>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</si>
  <si>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</si>
  <si>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</si>
  <si>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</si>
  <si>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</si>
  <si>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</si>
  <si>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</si>
  <si>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</si>
  <si>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</si>
  <si>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</si>
  <si>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</si>
  <si>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</si>
  <si>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</si>
  <si>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</si>
  <si>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</si>
  <si>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</si>
  <si>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</si>
  <si>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</si>
  <si>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</si>
  <si>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</si>
  <si>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</si>
  <si>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</si>
  <si>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</si>
  <si>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</si>
  <si>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</si>
  <si>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</si>
  <si>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</si>
  <si>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</si>
  <si>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</si>
  <si>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</si>
  <si>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</si>
  <si>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</si>
  <si>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</si>
  <si>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</si>
  <si>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</si>
  <si>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</si>
  <si>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</si>
  <si>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</si>
  <si>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</si>
  <si>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</si>
  <si>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</si>
  <si>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</si>
  <si>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</si>
  <si>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</si>
  <si>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</si>
  <si>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</si>
  <si>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</si>
  <si>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</si>
  <si>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</si>
  <si>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</si>
  <si>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</si>
  <si>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</si>
  <si>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</si>
  <si>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</si>
  <si>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</si>
  <si>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</si>
  <si>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</si>
  <si>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</si>
  <si>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</si>
  <si>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</si>
  <si>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</si>
  <si>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</si>
  <si>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</si>
  <si>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</si>
  <si>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</si>
  <si>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</si>
  <si>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</si>
  <si>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</si>
  <si>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</si>
  <si>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</si>
  <si>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</si>
  <si>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</si>
  <si>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</si>
  <si>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</si>
  <si>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</si>
  <si>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</si>
  <si>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</si>
  <si>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</si>
  <si>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</si>
  <si>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</si>
  <si>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</si>
  <si>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</si>
  <si>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</si>
  <si>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</si>
  <si>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</si>
  <si>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</si>
  <si>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</si>
  <si>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</si>
  <si>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</si>
  <si>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</si>
  <si>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</si>
  <si>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</si>
  <si>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</si>
  <si>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</si>
  <si>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</si>
  <si>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</si>
  <si>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</si>
  <si>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</si>
  <si>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</si>
  <si>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</si>
  <si>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</si>
  <si>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</si>
  <si>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</si>
  <si>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</si>
  <si>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</si>
  <si>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</si>
  <si>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</si>
  <si>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</si>
  <si>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</si>
  <si>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</si>
  <si>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</si>
  <si>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</si>
  <si>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</si>
  <si>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</si>
  <si>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</si>
  <si>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</si>
  <si>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</si>
  <si>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</si>
  <si>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</si>
  <si>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</si>
  <si>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</si>
  <si>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</si>
  <si>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</si>
  <si>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</si>
  <si>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</si>
  <si>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</si>
  <si>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</si>
  <si>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</si>
  <si>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</si>
  <si>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</si>
  <si>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</si>
  <si>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</si>
  <si>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</si>
  <si>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</si>
  <si>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</si>
  <si>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</si>
  <si>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</si>
  <si>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</si>
  <si>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</si>
  <si>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</si>
  <si>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</si>
  <si>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</si>
  <si>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</si>
  <si>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</si>
  <si>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</si>
  <si>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</si>
  <si>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</si>
  <si>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</si>
  <si>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</si>
  <si>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</si>
  <si>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</si>
  <si>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</si>
  <si>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</si>
  <si>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</si>
  <si>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</si>
  <si>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</si>
  <si>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</si>
  <si>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</si>
  <si>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</si>
  <si>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</si>
  <si>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</si>
  <si>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</si>
  <si>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</si>
  <si>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</si>
  <si>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</si>
  <si>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</si>
  <si>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</si>
  <si>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</si>
  <si>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</si>
  <si>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</si>
  <si>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</si>
  <si>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</si>
  <si>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</si>
  <si>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</si>
  <si>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</si>
  <si>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</si>
  <si>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</si>
  <si>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</si>
  <si>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</si>
  <si>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</si>
  <si>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</si>
  <si>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</si>
  <si>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</si>
  <si>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</si>
  <si>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</si>
  <si>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</si>
  <si>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</si>
  <si>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</si>
  <si>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</si>
  <si>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</si>
  <si>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</si>
  <si>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</si>
  <si>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2022 roku</t>
  </si>
  <si>
    <t>2021roku</t>
  </si>
  <si>
    <t>grudzień
2021</t>
  </si>
  <si>
    <t>wzrost/spadek
[+/-]  w porównaniu do grudnia  2021</t>
  </si>
  <si>
    <t>Tabela  5a.</t>
  </si>
  <si>
    <t xml:space="preserve"> Źródło:   Sprawozdanie o rynku pracy MRPiPS-01(2020) i MRPiT-01 (od 2021)</t>
  </si>
  <si>
    <t>Zestawienie liczby bezrobotnych objętych subsydiowanymi programami rynku pracy w województwie dolnośląskim w marcu 2022 roku
z uwzględnieniem wybranych grup znajdujących się w szczególnej sytuacji na rynku pracy.</t>
  </si>
  <si>
    <t>Liczba zarejestrowanych bezrobotnych w województwie dolnośląskim 
w maju 2021 i 2022 r. w porównaniu z miesiącem poprzednim wg powiatów</t>
  </si>
  <si>
    <t xml:space="preserve">w maju 2021 </t>
  </si>
  <si>
    <t>w maju</t>
  </si>
  <si>
    <t>/stan na 
30.04.2021 = 100/</t>
  </si>
  <si>
    <t>w maju
2022</t>
  </si>
  <si>
    <t>/stan na
30.04.2022 = 100/</t>
  </si>
  <si>
    <t xml:space="preserve">Zestawienie porównawcze zmian poziomu bezrobocia w województwie dolnośląskim
w maju 2021 i 2022 w porównaniu z miesiącem poprzednim w podziale na wybrabrane grupy </t>
  </si>
  <si>
    <t>w maju
2021</t>
  </si>
  <si>
    <t>/stan na
30.04. 2022= 100/</t>
  </si>
  <si>
    <t>31.05
2021</t>
  </si>
  <si>
    <t>30.04. 
2022</t>
  </si>
  <si>
    <t>31.05 
2022</t>
  </si>
  <si>
    <t>Udział % wybranych grup bezrobotnych w ogólnej liczbie bezrobotnych w województwie dolnośląskim w maju 2022 r.</t>
  </si>
  <si>
    <t>Zestawienie porównawcze napływu i odpływu bezrobotnych w województwie dolnośląskim 
w grudniu 2021 i maju 2022 oraz narastająco w roku 2022</t>
  </si>
  <si>
    <t>maj
2022</t>
  </si>
  <si>
    <t>styczeń-maj
2022</t>
  </si>
  <si>
    <t>maju 2022</t>
  </si>
  <si>
    <t>styczeń - maj 2022</t>
  </si>
  <si>
    <t xml:space="preserve">Zestawienie porównawcze stopy bezrobocia według województw
 w kwietniu oraz maju 2022 roku </t>
  </si>
  <si>
    <t>kwiecień 2022</t>
  </si>
  <si>
    <t>maj 2022</t>
  </si>
  <si>
    <t>Zestawienie porównawcze stopy bezrobocia w województwie dolnośląskim
 w kwietniu i maju 2022 r.</t>
  </si>
  <si>
    <t>Napływ bezrobotnych w woj. dolnośląskim według podregionów i powiatów
przypadający na 1 zgłoszone wolne miejsce pracy w maju 2022 roku</t>
  </si>
  <si>
    <t>maj  2022</t>
  </si>
  <si>
    <t>Zestawienie liczby bezrobotnych objętych subsydiowanymi programami rynku pracy w województwie dolnośląskim w okresie styczeń - maj 2022 roku
z uwzględnieniem wybranych grup znajdujących się w szczególnej sytuacji na rynku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</si>
</sst>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26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57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9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Normal="100" workbookViewId="0">
      <selection activeCell="C9" sqref="C9:C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184</v>
      </c>
    </row>
    <row r="2" spans="1:4" ht="6" customHeight="1">
      <c r="A2" s="312" t="s">
        <v>223</v>
      </c>
      <c r="B2" s="313"/>
      <c r="C2" s="313"/>
      <c r="D2" s="313"/>
    </row>
    <row r="3" spans="1:4" ht="12.75" customHeight="1">
      <c r="A3" s="313"/>
      <c r="B3" s="313"/>
      <c r="C3" s="313"/>
      <c r="D3" s="313"/>
    </row>
    <row r="4" spans="1:4" ht="13.5" customHeight="1">
      <c r="A4" s="313"/>
      <c r="B4" s="313"/>
      <c r="C4" s="313"/>
      <c r="D4" s="313"/>
    </row>
    <row r="5" spans="1:4" ht="9" customHeight="1" thickBot="1">
      <c r="A5" s="13"/>
      <c r="B5" s="13"/>
      <c r="C5" s="13"/>
      <c r="D5" s="70"/>
    </row>
    <row r="6" spans="1:4" ht="12.75" customHeight="1">
      <c r="A6" s="363" t="s">
        <v>31</v>
      </c>
      <c r="B6" s="315" t="s">
        <v>100</v>
      </c>
      <c r="C6" s="315" t="s">
        <v>104</v>
      </c>
      <c r="D6" s="315" t="s">
        <v>101</v>
      </c>
    </row>
    <row r="7" spans="1:4" ht="48.75" customHeight="1">
      <c r="A7" s="425"/>
      <c r="B7" s="316"/>
      <c r="C7" s="316"/>
      <c r="D7" s="316"/>
    </row>
    <row r="8" spans="1:4" ht="2.25" customHeight="1" thickBot="1">
      <c r="A8" s="425"/>
      <c r="B8" s="328"/>
      <c r="C8" s="325"/>
      <c r="D8" s="328"/>
    </row>
    <row r="9" spans="1:4" ht="17.25" customHeight="1" thickBot="1">
      <c r="A9" s="247" t="s">
        <v>34</v>
      </c>
      <c r="B9" s="248">
        <v>1536</v>
      </c>
      <c r="C9" s="249">
        <v>1517</v>
      </c>
      <c r="D9" s="250">
        <f>B9/C9</f>
        <v>1.012524719841793</v>
      </c>
    </row>
    <row r="10" spans="1:4">
      <c r="A10" s="14" t="s">
        <v>14</v>
      </c>
      <c r="B10" s="71">
        <v>212</v>
      </c>
      <c r="C10" s="151">
        <v>436</v>
      </c>
      <c r="D10" s="152">
        <f t="shared" ref="D10:D43" si="0">B10/C10</f>
        <v>0.48623853211009177</v>
      </c>
    </row>
    <row r="11" spans="1:4">
      <c r="A11" s="15" t="s">
        <v>17</v>
      </c>
      <c r="B11" s="72">
        <v>196</v>
      </c>
      <c r="C11" s="153">
        <v>108</v>
      </c>
      <c r="D11" s="154">
        <f t="shared" si="0"/>
        <v>1.8148148148148149</v>
      </c>
    </row>
    <row r="12" spans="1:4">
      <c r="A12" s="16" t="s">
        <v>2</v>
      </c>
      <c r="B12" s="72">
        <v>208</v>
      </c>
      <c r="C12" s="153">
        <v>248</v>
      </c>
      <c r="D12" s="155">
        <f t="shared" si="0"/>
        <v>0.83870967741935487</v>
      </c>
    </row>
    <row r="13" spans="1:4">
      <c r="A13" s="16" t="s">
        <v>192</v>
      </c>
      <c r="B13" s="72">
        <v>126</v>
      </c>
      <c r="C13" s="151">
        <v>86</v>
      </c>
      <c r="D13" s="154">
        <f t="shared" si="0"/>
        <v>1.4651162790697674</v>
      </c>
    </row>
    <row r="14" spans="1:4">
      <c r="A14" s="15" t="s">
        <v>18</v>
      </c>
      <c r="B14" s="72">
        <v>125</v>
      </c>
      <c r="C14" s="153">
        <v>91</v>
      </c>
      <c r="D14" s="155">
        <f t="shared" si="0"/>
        <v>1.3736263736263736</v>
      </c>
    </row>
    <row r="15" spans="1:4">
      <c r="A15" s="15" t="s">
        <v>21</v>
      </c>
      <c r="B15" s="72">
        <v>160</v>
      </c>
      <c r="C15" s="153">
        <v>86</v>
      </c>
      <c r="D15" s="154">
        <f t="shared" si="0"/>
        <v>1.8604651162790697</v>
      </c>
    </row>
    <row r="16" spans="1:4">
      <c r="A16" s="15" t="s">
        <v>22</v>
      </c>
      <c r="B16" s="72">
        <v>138</v>
      </c>
      <c r="C16" s="153">
        <v>147</v>
      </c>
      <c r="D16" s="155">
        <f t="shared" si="0"/>
        <v>0.93877551020408168</v>
      </c>
    </row>
    <row r="17" spans="1:10">
      <c r="A17" s="15" t="s">
        <v>13</v>
      </c>
      <c r="B17" s="72">
        <v>177</v>
      </c>
      <c r="C17" s="153">
        <v>187</v>
      </c>
      <c r="D17" s="154">
        <f t="shared" si="0"/>
        <v>0.946524064171123</v>
      </c>
    </row>
    <row r="18" spans="1:10" ht="13.8" thickBot="1">
      <c r="A18" s="17" t="s">
        <v>27</v>
      </c>
      <c r="B18" s="73">
        <v>194</v>
      </c>
      <c r="C18" s="151">
        <v>128</v>
      </c>
      <c r="D18" s="156">
        <f t="shared" si="0"/>
        <v>1.515625</v>
      </c>
    </row>
    <row r="19" spans="1:10" ht="13.8" thickBot="1">
      <c r="A19" s="251" t="s">
        <v>35</v>
      </c>
      <c r="B19" s="252">
        <v>1388</v>
      </c>
      <c r="C19" s="253">
        <v>1696</v>
      </c>
      <c r="D19" s="250">
        <f t="shared" si="0"/>
        <v>0.81839622641509435</v>
      </c>
      <c r="J19" t="s">
        <v>37</v>
      </c>
    </row>
    <row r="20" spans="1:10">
      <c r="A20" s="20" t="s">
        <v>1</v>
      </c>
      <c r="B20" s="71">
        <v>314</v>
      </c>
      <c r="C20" s="151">
        <v>207</v>
      </c>
      <c r="D20" s="152">
        <f t="shared" si="0"/>
        <v>1.5169082125603865</v>
      </c>
    </row>
    <row r="21" spans="1:10">
      <c r="A21" s="15" t="s">
        <v>16</v>
      </c>
      <c r="B21" s="72">
        <v>134</v>
      </c>
      <c r="C21" s="153">
        <v>62</v>
      </c>
      <c r="D21" s="154">
        <f t="shared" si="0"/>
        <v>2.161290322580645</v>
      </c>
    </row>
    <row r="22" spans="1:10">
      <c r="A22" s="16" t="s">
        <v>3</v>
      </c>
      <c r="B22" s="72">
        <v>304</v>
      </c>
      <c r="C22" s="153">
        <v>219</v>
      </c>
      <c r="D22" s="154">
        <f t="shared" si="0"/>
        <v>1.3881278538812785</v>
      </c>
    </row>
    <row r="23" spans="1:10">
      <c r="A23" s="18" t="s">
        <v>20</v>
      </c>
      <c r="B23" s="73">
        <v>179</v>
      </c>
      <c r="C23" s="151">
        <v>276</v>
      </c>
      <c r="D23" s="155">
        <f t="shared" si="0"/>
        <v>0.64855072463768115</v>
      </c>
    </row>
    <row r="24" spans="1:10">
      <c r="A24" s="15" t="s">
        <v>4</v>
      </c>
      <c r="B24" s="72">
        <v>266</v>
      </c>
      <c r="C24" s="153">
        <v>544</v>
      </c>
      <c r="D24" s="154">
        <f t="shared" si="0"/>
        <v>0.4889705882352941</v>
      </c>
    </row>
    <row r="25" spans="1:10" ht="13.8" thickBot="1">
      <c r="A25" s="19" t="s">
        <v>7</v>
      </c>
      <c r="B25" s="74">
        <v>191</v>
      </c>
      <c r="C25" s="157">
        <v>388</v>
      </c>
      <c r="D25" s="156">
        <f t="shared" si="0"/>
        <v>0.49226804123711343</v>
      </c>
    </row>
    <row r="26" spans="1:10" ht="13.8" thickBot="1">
      <c r="A26" s="254" t="s">
        <v>36</v>
      </c>
      <c r="B26" s="252">
        <v>2109</v>
      </c>
      <c r="C26" s="252">
        <v>1530</v>
      </c>
      <c r="D26" s="250">
        <f t="shared" si="0"/>
        <v>1.3784313725490196</v>
      </c>
    </row>
    <row r="27" spans="1:10">
      <c r="A27" s="15" t="s">
        <v>15</v>
      </c>
      <c r="B27" s="72">
        <v>241</v>
      </c>
      <c r="C27" s="153">
        <v>97</v>
      </c>
      <c r="D27" s="152">
        <f t="shared" si="0"/>
        <v>2.4845360824742269</v>
      </c>
    </row>
    <row r="28" spans="1:10">
      <c r="A28" s="14" t="s">
        <v>19</v>
      </c>
      <c r="B28" s="71">
        <v>549</v>
      </c>
      <c r="C28" s="151">
        <v>291</v>
      </c>
      <c r="D28" s="154">
        <f t="shared" si="0"/>
        <v>1.8865979381443299</v>
      </c>
    </row>
    <row r="29" spans="1:10">
      <c r="A29" s="17" t="s">
        <v>25</v>
      </c>
      <c r="B29" s="73">
        <v>461</v>
      </c>
      <c r="C29" s="157">
        <v>390</v>
      </c>
      <c r="D29" s="154">
        <f t="shared" si="0"/>
        <v>1.1820512820512821</v>
      </c>
    </row>
    <row r="30" spans="1:10">
      <c r="A30" s="162" t="s">
        <v>102</v>
      </c>
      <c r="B30" s="72">
        <v>238</v>
      </c>
      <c r="C30" s="153">
        <v>103</v>
      </c>
      <c r="D30" s="155">
        <f t="shared" si="0"/>
        <v>2.3106796116504853</v>
      </c>
    </row>
    <row r="31" spans="1:10">
      <c r="A31" s="20" t="s">
        <v>103</v>
      </c>
      <c r="B31" s="71">
        <v>344</v>
      </c>
      <c r="C31" s="151">
        <v>403</v>
      </c>
      <c r="D31" s="154">
        <f t="shared" si="0"/>
        <v>0.85359801488833742</v>
      </c>
    </row>
    <row r="32" spans="1:10" ht="13.8" thickBot="1">
      <c r="A32" s="15" t="s">
        <v>26</v>
      </c>
      <c r="B32" s="72">
        <v>276</v>
      </c>
      <c r="C32" s="153">
        <v>246</v>
      </c>
      <c r="D32" s="156">
        <f t="shared" si="0"/>
        <v>1.1219512195121952</v>
      </c>
    </row>
    <row r="33" spans="1:5" ht="13.8" thickBot="1">
      <c r="A33" s="251" t="s">
        <v>32</v>
      </c>
      <c r="B33" s="252">
        <v>1386</v>
      </c>
      <c r="C33" s="253">
        <v>2519</v>
      </c>
      <c r="D33" s="250">
        <f t="shared" si="0"/>
        <v>0.55021834061135366</v>
      </c>
    </row>
    <row r="34" spans="1:5">
      <c r="A34" s="14" t="s">
        <v>5</v>
      </c>
      <c r="B34" s="71">
        <v>103</v>
      </c>
      <c r="C34" s="151">
        <v>72</v>
      </c>
      <c r="D34" s="152">
        <f t="shared" si="0"/>
        <v>1.4305555555555556</v>
      </c>
    </row>
    <row r="35" spans="1:5">
      <c r="A35" s="15" t="s">
        <v>23</v>
      </c>
      <c r="B35" s="72">
        <v>284</v>
      </c>
      <c r="C35" s="153">
        <v>175</v>
      </c>
      <c r="D35" s="154">
        <f t="shared" si="0"/>
        <v>1.6228571428571428</v>
      </c>
    </row>
    <row r="36" spans="1:5">
      <c r="A36" s="14" t="s">
        <v>6</v>
      </c>
      <c r="B36" s="71">
        <v>238</v>
      </c>
      <c r="C36" s="151">
        <v>188</v>
      </c>
      <c r="D36" s="154">
        <f t="shared" si="0"/>
        <v>1.2659574468085106</v>
      </c>
    </row>
    <row r="37" spans="1:5">
      <c r="A37" s="15" t="s">
        <v>24</v>
      </c>
      <c r="B37" s="72">
        <v>160</v>
      </c>
      <c r="C37" s="153">
        <v>65</v>
      </c>
      <c r="D37" s="155">
        <f t="shared" si="0"/>
        <v>2.4615384615384617</v>
      </c>
    </row>
    <row r="38" spans="1:5">
      <c r="A38" s="16" t="s">
        <v>8</v>
      </c>
      <c r="B38" s="72">
        <v>137</v>
      </c>
      <c r="C38" s="153">
        <v>95</v>
      </c>
      <c r="D38" s="154">
        <f t="shared" si="0"/>
        <v>1.4421052631578948</v>
      </c>
    </row>
    <row r="39" spans="1:5">
      <c r="A39" s="15" t="s">
        <v>9</v>
      </c>
      <c r="B39" s="72">
        <v>174</v>
      </c>
      <c r="C39" s="153">
        <v>119</v>
      </c>
      <c r="D39" s="155">
        <f t="shared" si="0"/>
        <v>1.4621848739495797</v>
      </c>
    </row>
    <row r="40" spans="1:5">
      <c r="A40" s="15" t="s">
        <v>10</v>
      </c>
      <c r="B40" s="72">
        <v>140</v>
      </c>
      <c r="C40" s="153">
        <v>83</v>
      </c>
      <c r="D40" s="154">
        <f t="shared" si="0"/>
        <v>1.6867469879518073</v>
      </c>
    </row>
    <row r="41" spans="1:5" ht="13.8" thickBot="1">
      <c r="A41" s="20" t="s">
        <v>12</v>
      </c>
      <c r="B41" s="71">
        <v>150</v>
      </c>
      <c r="C41" s="151">
        <v>1722</v>
      </c>
      <c r="D41" s="156">
        <f t="shared" si="0"/>
        <v>8.7108013937282236E-2</v>
      </c>
    </row>
    <row r="42" spans="1:5" ht="13.8" thickBot="1">
      <c r="A42" s="251" t="s">
        <v>33</v>
      </c>
      <c r="B42" s="252">
        <v>822</v>
      </c>
      <c r="C42" s="253">
        <v>1606</v>
      </c>
      <c r="D42" s="250">
        <f t="shared" si="0"/>
        <v>0.5118306351183064</v>
      </c>
    </row>
    <row r="43" spans="1:5" ht="13.8" thickBot="1">
      <c r="A43" s="163" t="s">
        <v>11</v>
      </c>
      <c r="B43" s="158">
        <v>822</v>
      </c>
      <c r="C43" s="75">
        <v>1606</v>
      </c>
      <c r="D43" s="159">
        <f t="shared" si="0"/>
        <v>0.5118306351183064</v>
      </c>
    </row>
    <row r="44" spans="1:5" ht="29.25" customHeight="1" thickBot="1">
      <c r="A44" s="255" t="s">
        <v>99</v>
      </c>
      <c r="B44" s="256">
        <v>7241</v>
      </c>
      <c r="C44" s="256">
        <v>8868</v>
      </c>
      <c r="D44" s="250">
        <f>B44/C44</f>
        <v>0.81653134866937305</v>
      </c>
    </row>
    <row r="45" spans="1:5" ht="15" customHeight="1">
      <c r="A45" s="21" t="s">
        <v>168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abSelected="1" topLeftCell="A25" zoomScale="120" zoomScaleNormal="120" workbookViewId="0">
      <selection activeCell="G10" sqref="G10:G4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1" t="s">
        <v>163</v>
      </c>
      <c r="B1" s="311"/>
      <c r="C1" s="311"/>
      <c r="D1" s="311"/>
      <c r="E1" s="311"/>
      <c r="F1" s="311"/>
      <c r="G1" s="311"/>
      <c r="H1" s="311"/>
      <c r="I1" s="311"/>
    </row>
    <row r="2" spans="1:14" ht="18" customHeight="1">
      <c r="A2" s="312" t="s">
        <v>201</v>
      </c>
      <c r="B2" s="313"/>
      <c r="C2" s="313"/>
      <c r="D2" s="313"/>
      <c r="E2" s="313"/>
      <c r="F2" s="313"/>
      <c r="G2" s="313"/>
      <c r="H2" s="313"/>
      <c r="I2" s="313"/>
    </row>
    <row r="3" spans="1:14" ht="16.5" customHeight="1">
      <c r="A3" s="313"/>
      <c r="B3" s="313"/>
      <c r="C3" s="313"/>
      <c r="D3" s="313"/>
      <c r="E3" s="313"/>
      <c r="F3" s="313"/>
      <c r="G3" s="313"/>
      <c r="H3" s="313"/>
      <c r="I3" s="313"/>
    </row>
    <row r="4" spans="1:14" ht="13.8" thickBot="1">
      <c r="A4" s="314"/>
      <c r="B4" s="314"/>
      <c r="C4" s="314"/>
      <c r="D4" s="314"/>
      <c r="E4" s="314"/>
      <c r="F4" s="314"/>
      <c r="G4" s="314"/>
      <c r="H4" s="314"/>
      <c r="I4" s="314"/>
      <c r="N4" t="s">
        <v>37</v>
      </c>
    </row>
    <row r="5" spans="1:14" ht="13.8" thickBot="1">
      <c r="A5" s="315" t="s">
        <v>31</v>
      </c>
      <c r="B5" s="318">
        <v>2021</v>
      </c>
      <c r="C5" s="318"/>
      <c r="D5" s="318"/>
      <c r="E5" s="319"/>
      <c r="F5" s="318">
        <v>2022</v>
      </c>
      <c r="G5" s="318"/>
      <c r="H5" s="318"/>
      <c r="I5" s="319"/>
    </row>
    <row r="6" spans="1:14" ht="15.6" customHeight="1">
      <c r="A6" s="316"/>
      <c r="B6" s="320" t="s">
        <v>29</v>
      </c>
      <c r="C6" s="321"/>
      <c r="D6" s="22" t="s">
        <v>171</v>
      </c>
      <c r="E6" s="23" t="s">
        <v>28</v>
      </c>
      <c r="F6" s="320" t="s">
        <v>29</v>
      </c>
      <c r="G6" s="321"/>
      <c r="H6" s="22" t="s">
        <v>171</v>
      </c>
      <c r="I6" s="23" t="s">
        <v>28</v>
      </c>
    </row>
    <row r="7" spans="1:14">
      <c r="A7" s="316"/>
      <c r="B7" s="322"/>
      <c r="C7" s="323"/>
      <c r="D7" s="24" t="s">
        <v>172</v>
      </c>
      <c r="E7" s="23" t="s">
        <v>203</v>
      </c>
      <c r="F7" s="322"/>
      <c r="G7" s="323"/>
      <c r="H7" s="24" t="s">
        <v>172</v>
      </c>
      <c r="I7" s="23" t="s">
        <v>203</v>
      </c>
    </row>
    <row r="8" spans="1:14" ht="9" customHeight="1" thickBot="1">
      <c r="A8" s="316"/>
      <c r="B8" s="322"/>
      <c r="C8" s="323"/>
      <c r="D8" s="24" t="s">
        <v>0</v>
      </c>
      <c r="E8" s="23" t="s">
        <v>195</v>
      </c>
      <c r="F8" s="324"/>
      <c r="G8" s="325"/>
      <c r="H8" s="24" t="s">
        <v>0</v>
      </c>
      <c r="I8" s="23" t="s">
        <v>194</v>
      </c>
    </row>
    <row r="9" spans="1:14" ht="34.799999999999997" thickBot="1">
      <c r="A9" s="317"/>
      <c r="B9" s="25">
        <v>44316</v>
      </c>
      <c r="C9" s="26">
        <v>44347</v>
      </c>
      <c r="D9" s="24" t="s">
        <v>202</v>
      </c>
      <c r="E9" s="23" t="s">
        <v>204</v>
      </c>
      <c r="F9" s="25">
        <v>44681</v>
      </c>
      <c r="G9" s="26">
        <v>44712</v>
      </c>
      <c r="H9" s="24" t="s">
        <v>205</v>
      </c>
      <c r="I9" s="23" t="s">
        <v>206</v>
      </c>
    </row>
    <row r="10" spans="1:14" ht="13.8" thickBot="1">
      <c r="A10" s="247" t="s">
        <v>34</v>
      </c>
      <c r="B10" s="298">
        <v>15192</v>
      </c>
      <c r="C10" s="298">
        <v>14915</v>
      </c>
      <c r="D10" s="299">
        <f>C10-B10</f>
        <v>-277</v>
      </c>
      <c r="E10" s="300">
        <v>0</v>
      </c>
      <c r="F10" s="255">
        <v>12302</v>
      </c>
      <c r="G10" s="298">
        <v>11924</v>
      </c>
      <c r="H10" s="248">
        <f>G10-F10</f>
        <v>-378</v>
      </c>
      <c r="I10" s="301">
        <f t="shared" ref="I10:I32" si="0">G10/F10*100</f>
        <v>96.927328889611445</v>
      </c>
    </row>
    <row r="11" spans="1:14">
      <c r="A11" s="14" t="s">
        <v>14</v>
      </c>
      <c r="B11" s="80">
        <v>1952</v>
      </c>
      <c r="C11" s="80">
        <v>1894</v>
      </c>
      <c r="D11" s="81">
        <f>C11-B11</f>
        <v>-58</v>
      </c>
      <c r="E11" s="82">
        <f t="shared" ref="E11:E45" si="1">C11/B11*100</f>
        <v>97.028688524590166</v>
      </c>
      <c r="F11" s="83">
        <v>1428</v>
      </c>
      <c r="G11" s="80">
        <v>1363</v>
      </c>
      <c r="H11" s="71">
        <f>G11-F11</f>
        <v>-65</v>
      </c>
      <c r="I11" s="82">
        <f t="shared" si="0"/>
        <v>95.448179271708682</v>
      </c>
    </row>
    <row r="12" spans="1:14">
      <c r="A12" s="15" t="s">
        <v>17</v>
      </c>
      <c r="B12" s="84">
        <v>1977</v>
      </c>
      <c r="C12" s="84">
        <v>1944</v>
      </c>
      <c r="D12" s="72">
        <f>C12-B12</f>
        <v>-33</v>
      </c>
      <c r="E12" s="85">
        <f t="shared" si="1"/>
        <v>98.330804248861909</v>
      </c>
      <c r="F12" s="86">
        <v>1657</v>
      </c>
      <c r="G12" s="84">
        <v>1612</v>
      </c>
      <c r="H12" s="72">
        <f>G12-F12</f>
        <v>-45</v>
      </c>
      <c r="I12" s="85">
        <f t="shared" si="0"/>
        <v>97.284248642124311</v>
      </c>
    </row>
    <row r="13" spans="1:14">
      <c r="A13" s="16" t="s">
        <v>2</v>
      </c>
      <c r="B13" s="84">
        <v>1562</v>
      </c>
      <c r="C13" s="84">
        <v>1541</v>
      </c>
      <c r="D13" s="72">
        <f t="shared" ref="D13:D19" si="2">C13-B13</f>
        <v>-21</v>
      </c>
      <c r="E13" s="85">
        <f t="shared" si="1"/>
        <v>98.655569782330346</v>
      </c>
      <c r="F13" s="86">
        <v>1175</v>
      </c>
      <c r="G13" s="84">
        <v>1206</v>
      </c>
      <c r="H13" s="72">
        <f t="shared" ref="H13:H19" si="3">G13-F13</f>
        <v>31</v>
      </c>
      <c r="I13" s="85">
        <f t="shared" si="0"/>
        <v>102.63829787234042</v>
      </c>
    </row>
    <row r="14" spans="1:14">
      <c r="A14" s="16" t="s">
        <v>192</v>
      </c>
      <c r="B14" s="80">
        <v>2083</v>
      </c>
      <c r="C14" s="80">
        <v>2106</v>
      </c>
      <c r="D14" s="72">
        <f t="shared" si="2"/>
        <v>23</v>
      </c>
      <c r="E14" s="82">
        <f t="shared" si="1"/>
        <v>101.10417666826692</v>
      </c>
      <c r="F14" s="83">
        <v>1798</v>
      </c>
      <c r="G14" s="80">
        <v>1762</v>
      </c>
      <c r="H14" s="71">
        <f t="shared" si="3"/>
        <v>-36</v>
      </c>
      <c r="I14" s="82">
        <f t="shared" si="0"/>
        <v>97.997775305895445</v>
      </c>
    </row>
    <row r="15" spans="1:14">
      <c r="A15" s="15" t="s">
        <v>18</v>
      </c>
      <c r="B15" s="84">
        <v>1065</v>
      </c>
      <c r="C15" s="84">
        <v>993</v>
      </c>
      <c r="D15" s="72">
        <f t="shared" si="2"/>
        <v>-72</v>
      </c>
      <c r="E15" s="85">
        <f t="shared" si="1"/>
        <v>93.239436619718305</v>
      </c>
      <c r="F15" s="86">
        <v>820</v>
      </c>
      <c r="G15" s="84">
        <v>739</v>
      </c>
      <c r="H15" s="72">
        <f t="shared" si="3"/>
        <v>-81</v>
      </c>
      <c r="I15" s="85">
        <f t="shared" si="0"/>
        <v>90.121951219512198</v>
      </c>
    </row>
    <row r="16" spans="1:14">
      <c r="A16" s="15" t="s">
        <v>21</v>
      </c>
      <c r="B16" s="84">
        <v>1539</v>
      </c>
      <c r="C16" s="84">
        <v>1548</v>
      </c>
      <c r="D16" s="72">
        <f t="shared" si="2"/>
        <v>9</v>
      </c>
      <c r="E16" s="85">
        <f t="shared" si="1"/>
        <v>100.58479532163742</v>
      </c>
      <c r="F16" s="86">
        <v>1125</v>
      </c>
      <c r="G16" s="84">
        <v>1097</v>
      </c>
      <c r="H16" s="72">
        <f t="shared" si="3"/>
        <v>-28</v>
      </c>
      <c r="I16" s="85">
        <f t="shared" si="0"/>
        <v>97.51111111111112</v>
      </c>
    </row>
    <row r="17" spans="1:17">
      <c r="A17" s="15" t="s">
        <v>22</v>
      </c>
      <c r="B17" s="84">
        <v>1436</v>
      </c>
      <c r="C17" s="84">
        <v>1381</v>
      </c>
      <c r="D17" s="72">
        <f t="shared" si="2"/>
        <v>-55</v>
      </c>
      <c r="E17" s="85">
        <f t="shared" si="1"/>
        <v>96.169916434540397</v>
      </c>
      <c r="F17" s="86">
        <v>1146</v>
      </c>
      <c r="G17" s="84">
        <v>1112</v>
      </c>
      <c r="H17" s="72">
        <f t="shared" si="3"/>
        <v>-34</v>
      </c>
      <c r="I17" s="85">
        <f t="shared" si="0"/>
        <v>97.033158813263526</v>
      </c>
    </row>
    <row r="18" spans="1:17">
      <c r="A18" s="15" t="s">
        <v>13</v>
      </c>
      <c r="B18" s="84">
        <v>1749</v>
      </c>
      <c r="C18" s="84">
        <v>1722</v>
      </c>
      <c r="D18" s="72">
        <f t="shared" si="2"/>
        <v>-27</v>
      </c>
      <c r="E18" s="85">
        <f t="shared" si="1"/>
        <v>98.456260720411663</v>
      </c>
      <c r="F18" s="86">
        <v>1483</v>
      </c>
      <c r="G18" s="84">
        <v>1409</v>
      </c>
      <c r="H18" s="72">
        <f t="shared" si="3"/>
        <v>-74</v>
      </c>
      <c r="I18" s="85">
        <f t="shared" si="0"/>
        <v>95.010114632501683</v>
      </c>
      <c r="Q18" t="s">
        <v>159</v>
      </c>
    </row>
    <row r="19" spans="1:17" ht="13.8" thickBot="1">
      <c r="A19" s="17" t="s">
        <v>27</v>
      </c>
      <c r="B19" s="80">
        <v>1829</v>
      </c>
      <c r="C19" s="80">
        <v>1786</v>
      </c>
      <c r="D19" s="72">
        <f t="shared" si="2"/>
        <v>-43</v>
      </c>
      <c r="E19" s="82">
        <f t="shared" si="1"/>
        <v>97.648988518316017</v>
      </c>
      <c r="F19" s="83">
        <v>1670</v>
      </c>
      <c r="G19" s="80">
        <v>1624</v>
      </c>
      <c r="H19" s="71">
        <f t="shared" si="3"/>
        <v>-46</v>
      </c>
      <c r="I19" s="82">
        <f t="shared" si="0"/>
        <v>97.245508982035929</v>
      </c>
    </row>
    <row r="20" spans="1:17" ht="13.8" thickBot="1">
      <c r="A20" s="285" t="s">
        <v>35</v>
      </c>
      <c r="B20" s="302">
        <v>12158</v>
      </c>
      <c r="C20" s="302">
        <v>11923</v>
      </c>
      <c r="D20" s="248">
        <f>C20-B20</f>
        <v>-235</v>
      </c>
      <c r="E20" s="303">
        <f t="shared" si="1"/>
        <v>98.067116302023365</v>
      </c>
      <c r="F20" s="304">
        <v>10948</v>
      </c>
      <c r="G20" s="302">
        <v>10648</v>
      </c>
      <c r="H20" s="252">
        <f>G20-F20</f>
        <v>-300</v>
      </c>
      <c r="I20" s="305">
        <f t="shared" si="0"/>
        <v>97.259773474607243</v>
      </c>
    </row>
    <row r="21" spans="1:17">
      <c r="A21" s="14" t="s">
        <v>1</v>
      </c>
      <c r="B21" s="80">
        <v>2224</v>
      </c>
      <c r="C21" s="80">
        <v>2213</v>
      </c>
      <c r="D21" s="71">
        <f>C21-B21</f>
        <v>-11</v>
      </c>
      <c r="E21" s="82">
        <f t="shared" si="1"/>
        <v>99.50539568345323</v>
      </c>
      <c r="F21" s="83">
        <v>2110</v>
      </c>
      <c r="G21" s="80">
        <v>2120</v>
      </c>
      <c r="H21" s="71">
        <f>G21-F21</f>
        <v>10</v>
      </c>
      <c r="I21" s="82">
        <f t="shared" si="0"/>
        <v>100.47393364928909</v>
      </c>
    </row>
    <row r="22" spans="1:17">
      <c r="A22" s="15" t="s">
        <v>16</v>
      </c>
      <c r="B22" s="84">
        <v>1744</v>
      </c>
      <c r="C22" s="84">
        <v>1691</v>
      </c>
      <c r="D22" s="72">
        <f>C22-B22</f>
        <v>-53</v>
      </c>
      <c r="E22" s="85">
        <f t="shared" si="1"/>
        <v>96.961009174311926</v>
      </c>
      <c r="F22" s="86">
        <v>1380</v>
      </c>
      <c r="G22" s="84">
        <v>1333</v>
      </c>
      <c r="H22" s="72">
        <f>G22-F22</f>
        <v>-47</v>
      </c>
      <c r="I22" s="85">
        <f t="shared" si="0"/>
        <v>96.594202898550733</v>
      </c>
    </row>
    <row r="23" spans="1:17">
      <c r="A23" s="16" t="s">
        <v>3</v>
      </c>
      <c r="B23" s="84">
        <v>2676</v>
      </c>
      <c r="C23" s="84">
        <v>2646</v>
      </c>
      <c r="D23" s="72">
        <f t="shared" ref="D23:D26" si="4">C23-B23</f>
        <v>-30</v>
      </c>
      <c r="E23" s="85">
        <f t="shared" si="1"/>
        <v>98.878923766816143</v>
      </c>
      <c r="F23" s="86">
        <v>2610</v>
      </c>
      <c r="G23" s="84">
        <v>2471</v>
      </c>
      <c r="H23" s="72">
        <f t="shared" ref="H23:H26" si="5">G23-F23</f>
        <v>-139</v>
      </c>
      <c r="I23" s="85">
        <f t="shared" si="0"/>
        <v>94.674329501915707</v>
      </c>
    </row>
    <row r="24" spans="1:17">
      <c r="A24" s="18" t="s">
        <v>20</v>
      </c>
      <c r="B24" s="80">
        <v>2002</v>
      </c>
      <c r="C24" s="80">
        <v>1941</v>
      </c>
      <c r="D24" s="72">
        <f t="shared" si="4"/>
        <v>-61</v>
      </c>
      <c r="E24" s="82">
        <f t="shared" si="1"/>
        <v>96.95304695304695</v>
      </c>
      <c r="F24" s="83">
        <v>1735</v>
      </c>
      <c r="G24" s="80">
        <v>1721</v>
      </c>
      <c r="H24" s="71">
        <f t="shared" si="5"/>
        <v>-14</v>
      </c>
      <c r="I24" s="82">
        <f t="shared" si="0"/>
        <v>99.19308357348703</v>
      </c>
    </row>
    <row r="25" spans="1:17">
      <c r="A25" s="15" t="s">
        <v>4</v>
      </c>
      <c r="B25" s="84">
        <v>1736</v>
      </c>
      <c r="C25" s="84">
        <v>1652</v>
      </c>
      <c r="D25" s="72">
        <f t="shared" si="4"/>
        <v>-84</v>
      </c>
      <c r="E25" s="85">
        <f t="shared" si="1"/>
        <v>95.161290322580655</v>
      </c>
      <c r="F25" s="86">
        <v>1440</v>
      </c>
      <c r="G25" s="84">
        <v>1429</v>
      </c>
      <c r="H25" s="72">
        <f t="shared" si="5"/>
        <v>-11</v>
      </c>
      <c r="I25" s="85">
        <f t="shared" si="0"/>
        <v>99.236111111111114</v>
      </c>
    </row>
    <row r="26" spans="1:17" ht="13.8" thickBot="1">
      <c r="A26" s="19" t="s">
        <v>7</v>
      </c>
      <c r="B26" s="87">
        <v>1776</v>
      </c>
      <c r="C26" s="87">
        <v>1780</v>
      </c>
      <c r="D26" s="74">
        <f t="shared" si="4"/>
        <v>4</v>
      </c>
      <c r="E26" s="88">
        <f t="shared" si="1"/>
        <v>100.22522522522523</v>
      </c>
      <c r="F26" s="89">
        <v>1673</v>
      </c>
      <c r="G26" s="87">
        <v>1574</v>
      </c>
      <c r="H26" s="74">
        <f t="shared" si="5"/>
        <v>-99</v>
      </c>
      <c r="I26" s="88">
        <f t="shared" si="0"/>
        <v>94.082486551105788</v>
      </c>
    </row>
    <row r="27" spans="1:17" ht="13.8" thickBot="1">
      <c r="A27" s="254" t="s">
        <v>36</v>
      </c>
      <c r="B27" s="306">
        <v>18817</v>
      </c>
      <c r="C27" s="306">
        <v>18036</v>
      </c>
      <c r="D27" s="252">
        <f>C27-B27</f>
        <v>-781</v>
      </c>
      <c r="E27" s="303">
        <f t="shared" si="1"/>
        <v>95.849497794547489</v>
      </c>
      <c r="F27" s="304">
        <v>16024</v>
      </c>
      <c r="G27" s="306">
        <v>15280</v>
      </c>
      <c r="H27" s="252">
        <f>G27-F27</f>
        <v>-744</v>
      </c>
      <c r="I27" s="305">
        <f t="shared" si="0"/>
        <v>95.356964553170243</v>
      </c>
    </row>
    <row r="28" spans="1:17">
      <c r="A28" s="15" t="s">
        <v>15</v>
      </c>
      <c r="B28" s="84">
        <v>1939</v>
      </c>
      <c r="C28" s="84">
        <v>1866</v>
      </c>
      <c r="D28" s="72">
        <f>C28-B28</f>
        <v>-73</v>
      </c>
      <c r="E28" s="85">
        <f t="shared" si="1"/>
        <v>96.235172769468804</v>
      </c>
      <c r="F28" s="86">
        <v>1729</v>
      </c>
      <c r="G28" s="84">
        <v>1635</v>
      </c>
      <c r="H28" s="72">
        <f>G28-F28</f>
        <v>-94</v>
      </c>
      <c r="I28" s="85">
        <f t="shared" si="0"/>
        <v>94.563331405436671</v>
      </c>
    </row>
    <row r="29" spans="1:17">
      <c r="A29" s="15" t="s">
        <v>19</v>
      </c>
      <c r="B29" s="84">
        <v>6327</v>
      </c>
      <c r="C29" s="84">
        <v>6176</v>
      </c>
      <c r="D29" s="72">
        <f>C29-B29</f>
        <v>-151</v>
      </c>
      <c r="E29" s="85">
        <f t="shared" si="1"/>
        <v>97.61340287656077</v>
      </c>
      <c r="F29" s="86">
        <v>5682</v>
      </c>
      <c r="G29" s="84">
        <v>5558</v>
      </c>
      <c r="H29" s="72">
        <f>G29-F29</f>
        <v>-124</v>
      </c>
      <c r="I29" s="85">
        <f t="shared" si="0"/>
        <v>97.817669834565294</v>
      </c>
    </row>
    <row r="30" spans="1:17">
      <c r="A30" s="14" t="s">
        <v>25</v>
      </c>
      <c r="B30" s="80">
        <v>3992</v>
      </c>
      <c r="C30" s="80">
        <v>3816</v>
      </c>
      <c r="D30" s="71">
        <f t="shared" ref="D30:D36" si="6">C30-B30</f>
        <v>-176</v>
      </c>
      <c r="E30" s="82">
        <f t="shared" si="1"/>
        <v>95.591182364729448</v>
      </c>
      <c r="F30" s="83">
        <v>3164</v>
      </c>
      <c r="G30" s="80">
        <v>3051</v>
      </c>
      <c r="H30" s="71">
        <f t="shared" ref="H30:H36" si="7">G30-F30</f>
        <v>-113</v>
      </c>
      <c r="I30" s="82">
        <f t="shared" si="0"/>
        <v>96.428571428571431</v>
      </c>
    </row>
    <row r="31" spans="1:17">
      <c r="A31" s="16" t="s">
        <v>102</v>
      </c>
      <c r="B31" s="84">
        <v>1878</v>
      </c>
      <c r="C31" s="84">
        <v>1794</v>
      </c>
      <c r="D31" s="72">
        <f t="shared" si="6"/>
        <v>-84</v>
      </c>
      <c r="E31" s="85">
        <f t="shared" si="1"/>
        <v>95.527156549520768</v>
      </c>
      <c r="F31" s="86">
        <v>1582</v>
      </c>
      <c r="G31" s="84">
        <v>1507</v>
      </c>
      <c r="H31" s="72">
        <f t="shared" si="7"/>
        <v>-75</v>
      </c>
      <c r="I31" s="85">
        <f t="shared" si="0"/>
        <v>95.259165613147914</v>
      </c>
    </row>
    <row r="32" spans="1:17">
      <c r="A32" s="16" t="s">
        <v>103</v>
      </c>
      <c r="B32" s="84">
        <v>2470</v>
      </c>
      <c r="C32" s="84">
        <v>2248</v>
      </c>
      <c r="D32" s="72">
        <f t="shared" si="6"/>
        <v>-222</v>
      </c>
      <c r="E32" s="85">
        <f t="shared" si="1"/>
        <v>91.012145748987848</v>
      </c>
      <c r="F32" s="86">
        <v>1910</v>
      </c>
      <c r="G32" s="84">
        <v>1681</v>
      </c>
      <c r="H32" s="72">
        <f t="shared" si="7"/>
        <v>-229</v>
      </c>
      <c r="I32" s="85">
        <f t="shared" si="0"/>
        <v>88.010471204188477</v>
      </c>
    </row>
    <row r="33" spans="1:9" ht="13.8" thickBot="1">
      <c r="A33" s="14" t="s">
        <v>26</v>
      </c>
      <c r="B33" s="80">
        <v>2211</v>
      </c>
      <c r="C33" s="80">
        <v>2136</v>
      </c>
      <c r="D33" s="71">
        <f t="shared" si="6"/>
        <v>-75</v>
      </c>
      <c r="E33" s="82">
        <f t="shared" si="1"/>
        <v>96.607869742198105</v>
      </c>
      <c r="F33" s="83">
        <v>1957</v>
      </c>
      <c r="G33" s="80">
        <v>1848</v>
      </c>
      <c r="H33" s="71">
        <f t="shared" si="7"/>
        <v>-109</v>
      </c>
      <c r="I33" s="82">
        <f t="shared" ref="I33:I45" si="8">G33/F33*100</f>
        <v>94.430250383239652</v>
      </c>
    </row>
    <row r="34" spans="1:9" ht="13.8" thickBot="1">
      <c r="A34" s="285" t="s">
        <v>32</v>
      </c>
      <c r="B34" s="302">
        <v>13916</v>
      </c>
      <c r="C34" s="302">
        <v>13658</v>
      </c>
      <c r="D34" s="252">
        <f t="shared" si="6"/>
        <v>-258</v>
      </c>
      <c r="E34" s="303">
        <f t="shared" si="1"/>
        <v>98.146018970968669</v>
      </c>
      <c r="F34" s="304">
        <v>11969</v>
      </c>
      <c r="G34" s="302">
        <v>11595</v>
      </c>
      <c r="H34" s="252">
        <f t="shared" si="7"/>
        <v>-374</v>
      </c>
      <c r="I34" s="305">
        <f t="shared" si="8"/>
        <v>96.87526109115214</v>
      </c>
    </row>
    <row r="35" spans="1:9">
      <c r="A35" s="14" t="s">
        <v>5</v>
      </c>
      <c r="B35" s="80">
        <v>853</v>
      </c>
      <c r="C35" s="80">
        <v>852</v>
      </c>
      <c r="D35" s="71">
        <f t="shared" si="6"/>
        <v>-1</v>
      </c>
      <c r="E35" s="82">
        <f t="shared" si="1"/>
        <v>99.88276670574443</v>
      </c>
      <c r="F35" s="83">
        <v>774</v>
      </c>
      <c r="G35" s="80">
        <v>730</v>
      </c>
      <c r="H35" s="71">
        <f t="shared" si="7"/>
        <v>-44</v>
      </c>
      <c r="I35" s="82">
        <f t="shared" si="8"/>
        <v>94.315245478036175</v>
      </c>
    </row>
    <row r="36" spans="1:9">
      <c r="A36" s="15" t="s">
        <v>23</v>
      </c>
      <c r="B36" s="84">
        <v>2651</v>
      </c>
      <c r="C36" s="84">
        <v>2547</v>
      </c>
      <c r="D36" s="72">
        <f t="shared" si="6"/>
        <v>-104</v>
      </c>
      <c r="E36" s="85">
        <f t="shared" si="1"/>
        <v>96.076952093549608</v>
      </c>
      <c r="F36" s="86">
        <v>2215</v>
      </c>
      <c r="G36" s="84">
        <v>2149</v>
      </c>
      <c r="H36" s="72">
        <f t="shared" si="7"/>
        <v>-66</v>
      </c>
      <c r="I36" s="85">
        <f t="shared" si="8"/>
        <v>97.020316027088043</v>
      </c>
    </row>
    <row r="37" spans="1:9">
      <c r="A37" s="14" t="s">
        <v>6</v>
      </c>
      <c r="B37" s="80">
        <v>1820</v>
      </c>
      <c r="C37" s="80">
        <v>1787</v>
      </c>
      <c r="D37" s="71">
        <f>C37-B37</f>
        <v>-33</v>
      </c>
      <c r="E37" s="82">
        <f t="shared" si="1"/>
        <v>98.186813186813183</v>
      </c>
      <c r="F37" s="83">
        <v>1535</v>
      </c>
      <c r="G37" s="80">
        <v>1473</v>
      </c>
      <c r="H37" s="71">
        <f>G37-F37</f>
        <v>-62</v>
      </c>
      <c r="I37" s="82">
        <f t="shared" si="8"/>
        <v>95.960912052117266</v>
      </c>
    </row>
    <row r="38" spans="1:9">
      <c r="A38" s="15" t="s">
        <v>24</v>
      </c>
      <c r="B38" s="84">
        <v>1637</v>
      </c>
      <c r="C38" s="84">
        <v>1607</v>
      </c>
      <c r="D38" s="72">
        <f>C38-B38</f>
        <v>-30</v>
      </c>
      <c r="E38" s="85">
        <f t="shared" si="1"/>
        <v>98.167379352474043</v>
      </c>
      <c r="F38" s="86">
        <v>1538</v>
      </c>
      <c r="G38" s="84">
        <v>1523</v>
      </c>
      <c r="H38" s="72">
        <f>G38-F38</f>
        <v>-15</v>
      </c>
      <c r="I38" s="85">
        <f t="shared" si="8"/>
        <v>99.024707412223663</v>
      </c>
    </row>
    <row r="39" spans="1:9">
      <c r="A39" s="15" t="s">
        <v>8</v>
      </c>
      <c r="B39" s="84">
        <v>1343</v>
      </c>
      <c r="C39" s="84">
        <v>1307</v>
      </c>
      <c r="D39" s="72">
        <f>C39-B39</f>
        <v>-36</v>
      </c>
      <c r="E39" s="85">
        <f t="shared" si="1"/>
        <v>97.319434102755025</v>
      </c>
      <c r="F39" s="86">
        <v>1222</v>
      </c>
      <c r="G39" s="84">
        <v>1171</v>
      </c>
      <c r="H39" s="72">
        <f>G39-F39</f>
        <v>-51</v>
      </c>
      <c r="I39" s="85">
        <f t="shared" si="8"/>
        <v>95.826513911620296</v>
      </c>
    </row>
    <row r="40" spans="1:9">
      <c r="A40" s="15" t="s">
        <v>9</v>
      </c>
      <c r="B40" s="84">
        <v>1722</v>
      </c>
      <c r="C40" s="84">
        <v>1648</v>
      </c>
      <c r="D40" s="72">
        <f t="shared" ref="D40:D44" si="9">C40-B40</f>
        <v>-74</v>
      </c>
      <c r="E40" s="85">
        <f t="shared" si="1"/>
        <v>95.702671312427412</v>
      </c>
      <c r="F40" s="86">
        <v>1426</v>
      </c>
      <c r="G40" s="84">
        <v>1370</v>
      </c>
      <c r="H40" s="72">
        <f t="shared" ref="H40:H44" si="10">G40-F40</f>
        <v>-56</v>
      </c>
      <c r="I40" s="85">
        <f t="shared" si="8"/>
        <v>96.072931276297339</v>
      </c>
    </row>
    <row r="41" spans="1:9">
      <c r="A41" s="15" t="s">
        <v>10</v>
      </c>
      <c r="B41" s="84">
        <v>1999</v>
      </c>
      <c r="C41" s="84">
        <v>1987</v>
      </c>
      <c r="D41" s="72">
        <f t="shared" si="9"/>
        <v>-12</v>
      </c>
      <c r="E41" s="85">
        <f t="shared" si="1"/>
        <v>99.399699849924957</v>
      </c>
      <c r="F41" s="86">
        <v>1887</v>
      </c>
      <c r="G41" s="84">
        <v>1835</v>
      </c>
      <c r="H41" s="72">
        <f t="shared" si="10"/>
        <v>-52</v>
      </c>
      <c r="I41" s="85">
        <f t="shared" si="8"/>
        <v>97.244303126656078</v>
      </c>
    </row>
    <row r="42" spans="1:9" ht="13.8" thickBot="1">
      <c r="A42" s="20" t="s">
        <v>12</v>
      </c>
      <c r="B42" s="80">
        <v>1891</v>
      </c>
      <c r="C42" s="80">
        <v>1923</v>
      </c>
      <c r="D42" s="71">
        <f t="shared" si="9"/>
        <v>32</v>
      </c>
      <c r="E42" s="82">
        <f t="shared" si="1"/>
        <v>101.69222633527235</v>
      </c>
      <c r="F42" s="83">
        <v>1372</v>
      </c>
      <c r="G42" s="80">
        <v>1344</v>
      </c>
      <c r="H42" s="71">
        <f t="shared" si="10"/>
        <v>-28</v>
      </c>
      <c r="I42" s="82">
        <f t="shared" si="8"/>
        <v>97.959183673469383</v>
      </c>
    </row>
    <row r="43" spans="1:9" ht="13.8" thickBot="1">
      <c r="A43" s="285" t="s">
        <v>33</v>
      </c>
      <c r="B43" s="302">
        <v>10269</v>
      </c>
      <c r="C43" s="302">
        <v>10329</v>
      </c>
      <c r="D43" s="252">
        <f t="shared" si="9"/>
        <v>60</v>
      </c>
      <c r="E43" s="303">
        <f t="shared" si="1"/>
        <v>100.58428279287175</v>
      </c>
      <c r="F43" s="304">
        <v>7048</v>
      </c>
      <c r="G43" s="302">
        <v>6861</v>
      </c>
      <c r="H43" s="252">
        <f t="shared" si="10"/>
        <v>-187</v>
      </c>
      <c r="I43" s="305">
        <f t="shared" si="8"/>
        <v>97.346765039727572</v>
      </c>
    </row>
    <row r="44" spans="1:9" ht="14.25" customHeight="1" thickBot="1">
      <c r="A44" s="20" t="s">
        <v>11</v>
      </c>
      <c r="B44" s="80">
        <v>10269</v>
      </c>
      <c r="C44" s="80">
        <v>10329</v>
      </c>
      <c r="D44" s="71">
        <f t="shared" si="9"/>
        <v>60</v>
      </c>
      <c r="E44" s="82">
        <f t="shared" si="1"/>
        <v>100.58428279287175</v>
      </c>
      <c r="F44" s="83">
        <v>7048</v>
      </c>
      <c r="G44" s="80">
        <v>6861</v>
      </c>
      <c r="H44" s="71">
        <f t="shared" si="10"/>
        <v>-187</v>
      </c>
      <c r="I44" s="82">
        <f t="shared" si="8"/>
        <v>97.346765039727572</v>
      </c>
    </row>
    <row r="45" spans="1:9" ht="13.8" thickBot="1">
      <c r="A45" s="255" t="s">
        <v>30</v>
      </c>
      <c r="B45" s="255">
        <v>70352</v>
      </c>
      <c r="C45" s="298">
        <v>68861</v>
      </c>
      <c r="D45" s="248">
        <f>D43+D34+D27+D20+D10</f>
        <v>-1491</v>
      </c>
      <c r="E45" s="301">
        <f t="shared" si="1"/>
        <v>97.88065726631794</v>
      </c>
      <c r="F45" s="255">
        <v>58291</v>
      </c>
      <c r="G45" s="298">
        <v>56308</v>
      </c>
      <c r="H45" s="248">
        <f t="shared" ref="H45" si="11">H43+H34+H27+H20+H10</f>
        <v>-1983</v>
      </c>
      <c r="I45" s="301">
        <f t="shared" si="8"/>
        <v>96.598102623046444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165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Normal="100" workbookViewId="0">
      <selection activeCell="C10" sqref="C10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11" t="s">
        <v>162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3" ht="18" customHeight="1">
      <c r="A2" s="326" t="s">
        <v>207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3" ht="16.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315" t="s">
        <v>166</v>
      </c>
      <c r="B5" s="318">
        <v>2021</v>
      </c>
      <c r="C5" s="318"/>
      <c r="D5" s="318"/>
      <c r="E5" s="319"/>
      <c r="F5" s="318">
        <v>2022</v>
      </c>
      <c r="G5" s="318"/>
      <c r="H5" s="318"/>
      <c r="I5" s="319"/>
      <c r="J5" s="329" t="s">
        <v>41</v>
      </c>
      <c r="K5" s="329"/>
      <c r="L5" s="330"/>
    </row>
    <row r="6" spans="1:13" ht="12.75" customHeight="1">
      <c r="A6" s="316"/>
      <c r="B6" s="320" t="s">
        <v>29</v>
      </c>
      <c r="C6" s="321"/>
      <c r="D6" s="22" t="s">
        <v>170</v>
      </c>
      <c r="E6" s="23" t="s">
        <v>28</v>
      </c>
      <c r="F6" s="320" t="s">
        <v>29</v>
      </c>
      <c r="G6" s="321"/>
      <c r="H6" s="22" t="s">
        <v>170</v>
      </c>
      <c r="I6" s="23" t="s">
        <v>28</v>
      </c>
      <c r="J6" s="331" t="s">
        <v>40</v>
      </c>
      <c r="K6" s="332"/>
      <c r="L6" s="333"/>
    </row>
    <row r="7" spans="1:13">
      <c r="A7" s="316"/>
      <c r="B7" s="322"/>
      <c r="C7" s="323"/>
      <c r="D7" s="24" t="s">
        <v>173</v>
      </c>
      <c r="E7" s="23" t="s">
        <v>203</v>
      </c>
      <c r="F7" s="322"/>
      <c r="G7" s="323"/>
      <c r="H7" s="24" t="s">
        <v>173</v>
      </c>
      <c r="I7" s="23" t="s">
        <v>203</v>
      </c>
      <c r="J7" s="334"/>
      <c r="K7" s="335"/>
      <c r="L7" s="336"/>
    </row>
    <row r="8" spans="1:13" ht="18" customHeight="1" thickBot="1">
      <c r="A8" s="316"/>
      <c r="B8" s="322"/>
      <c r="C8" s="323"/>
      <c r="D8" s="24" t="s">
        <v>0</v>
      </c>
      <c r="E8" s="23">
        <v>2021</v>
      </c>
      <c r="F8" s="324"/>
      <c r="G8" s="325"/>
      <c r="H8" s="24" t="s">
        <v>0</v>
      </c>
      <c r="I8" s="23">
        <v>2022</v>
      </c>
      <c r="J8" s="337"/>
      <c r="K8" s="338"/>
      <c r="L8" s="339"/>
    </row>
    <row r="9" spans="1:13" ht="36.6" customHeight="1" thickBot="1">
      <c r="A9" s="328"/>
      <c r="B9" s="44">
        <v>44316</v>
      </c>
      <c r="C9" s="45">
        <v>44347</v>
      </c>
      <c r="D9" s="24" t="s">
        <v>208</v>
      </c>
      <c r="E9" s="23" t="s">
        <v>204</v>
      </c>
      <c r="F9" s="44">
        <v>44681</v>
      </c>
      <c r="G9" s="45">
        <v>44712</v>
      </c>
      <c r="H9" s="24" t="s">
        <v>205</v>
      </c>
      <c r="I9" s="23" t="s">
        <v>209</v>
      </c>
      <c r="J9" s="41" t="s">
        <v>210</v>
      </c>
      <c r="K9" s="42" t="s">
        <v>211</v>
      </c>
      <c r="L9" s="43" t="s">
        <v>212</v>
      </c>
    </row>
    <row r="10" spans="1:13" ht="23.25" customHeight="1" thickBot="1">
      <c r="A10" s="255" t="s">
        <v>39</v>
      </c>
      <c r="B10" s="289">
        <v>70352</v>
      </c>
      <c r="C10" s="290">
        <v>68861</v>
      </c>
      <c r="D10" s="291">
        <f t="shared" ref="D10:D33" si="0">C10-B10</f>
        <v>-1491</v>
      </c>
      <c r="E10" s="292">
        <f t="shared" ref="E10:E25" si="1">C10/B10*100</f>
        <v>97.88065726631794</v>
      </c>
      <c r="F10" s="279">
        <v>58291</v>
      </c>
      <c r="G10" s="293">
        <v>56308</v>
      </c>
      <c r="H10" s="279">
        <f t="shared" ref="H10:H25" si="2">G10-F10</f>
        <v>-1983</v>
      </c>
      <c r="I10" s="294">
        <f t="shared" ref="I10:I25" si="3">G10/F10*100</f>
        <v>96.598102623046444</v>
      </c>
      <c r="J10" s="295">
        <v>100</v>
      </c>
      <c r="K10" s="292">
        <v>100</v>
      </c>
      <c r="L10" s="281">
        <v>100</v>
      </c>
    </row>
    <row r="11" spans="1:13" ht="16.5" customHeight="1">
      <c r="A11" s="27" t="s">
        <v>45</v>
      </c>
      <c r="B11" s="90">
        <v>37434</v>
      </c>
      <c r="C11" s="91">
        <v>36643</v>
      </c>
      <c r="D11" s="92">
        <f t="shared" si="0"/>
        <v>-791</v>
      </c>
      <c r="E11" s="93">
        <f t="shared" si="1"/>
        <v>97.886947694609177</v>
      </c>
      <c r="F11" s="94">
        <v>31539</v>
      </c>
      <c r="G11" s="165">
        <v>30501</v>
      </c>
      <c r="H11" s="95">
        <f t="shared" si="2"/>
        <v>-1038</v>
      </c>
      <c r="I11" s="96">
        <f t="shared" si="3"/>
        <v>96.708836678398171</v>
      </c>
      <c r="J11" s="97">
        <f>C11/$C$10*100</f>
        <v>53.212994292850816</v>
      </c>
      <c r="K11" s="98">
        <f>F11/$F$10*100</f>
        <v>54.106122729066243</v>
      </c>
      <c r="L11" s="99">
        <f>G11/G10*100</f>
        <v>54.168146622149607</v>
      </c>
      <c r="M11" s="2"/>
    </row>
    <row r="12" spans="1:13" ht="16.5" customHeight="1">
      <c r="A12" s="27" t="s">
        <v>105</v>
      </c>
      <c r="B12" s="100">
        <v>32918</v>
      </c>
      <c r="C12" s="101">
        <v>32218</v>
      </c>
      <c r="D12" s="92">
        <f t="shared" si="0"/>
        <v>-700</v>
      </c>
      <c r="E12" s="93">
        <f t="shared" si="1"/>
        <v>97.873503858071572</v>
      </c>
      <c r="F12" s="102">
        <v>26752</v>
      </c>
      <c r="G12" s="166">
        <v>25807</v>
      </c>
      <c r="H12" s="103">
        <f t="shared" si="2"/>
        <v>-945</v>
      </c>
      <c r="I12" s="96">
        <f t="shared" si="3"/>
        <v>96.467553827751189</v>
      </c>
      <c r="J12" s="104">
        <f t="shared" ref="J12:J25" si="4">C12/$C$10*100</f>
        <v>46.787005707149184</v>
      </c>
      <c r="K12" s="105">
        <f t="shared" ref="K12:K25" si="5">F12/$F$10*100</f>
        <v>45.893877270933764</v>
      </c>
      <c r="L12" s="99">
        <f>G12/G10*100</f>
        <v>45.831853377850393</v>
      </c>
      <c r="M12" s="2"/>
    </row>
    <row r="13" spans="1:13" ht="15.75" customHeight="1">
      <c r="A13" s="27" t="s">
        <v>49</v>
      </c>
      <c r="B13" s="90">
        <v>64639</v>
      </c>
      <c r="C13" s="91">
        <v>63101</v>
      </c>
      <c r="D13" s="92">
        <f t="shared" si="0"/>
        <v>-1538</v>
      </c>
      <c r="E13" s="93">
        <f t="shared" si="1"/>
        <v>97.620631507294348</v>
      </c>
      <c r="F13" s="94">
        <v>52255</v>
      </c>
      <c r="G13" s="165">
        <v>50594</v>
      </c>
      <c r="H13" s="103">
        <f t="shared" si="2"/>
        <v>-1661</v>
      </c>
      <c r="I13" s="96">
        <f t="shared" si="3"/>
        <v>96.821356807960953</v>
      </c>
      <c r="J13" s="104">
        <f t="shared" si="4"/>
        <v>91.635323332510424</v>
      </c>
      <c r="K13" s="105">
        <f t="shared" si="5"/>
        <v>89.645056698289622</v>
      </c>
      <c r="L13" s="106">
        <f t="shared" ref="L13:L25" si="6">G13/$G$10*100</f>
        <v>89.852241244583368</v>
      </c>
      <c r="M13" s="2"/>
    </row>
    <row r="14" spans="1:13" ht="15.75" customHeight="1">
      <c r="A14" s="27" t="s">
        <v>167</v>
      </c>
      <c r="B14" s="90">
        <v>2931</v>
      </c>
      <c r="C14" s="91">
        <v>2813</v>
      </c>
      <c r="D14" s="92">
        <f t="shared" si="0"/>
        <v>-118</v>
      </c>
      <c r="E14" s="93">
        <f t="shared" si="1"/>
        <v>95.974070283179799</v>
      </c>
      <c r="F14" s="94">
        <v>2101</v>
      </c>
      <c r="G14" s="165">
        <v>2042</v>
      </c>
      <c r="H14" s="103">
        <f t="shared" si="2"/>
        <v>-59</v>
      </c>
      <c r="I14" s="96">
        <f t="shared" si="3"/>
        <v>97.191813422179919</v>
      </c>
      <c r="J14" s="104">
        <f t="shared" si="4"/>
        <v>4.0850408794528104</v>
      </c>
      <c r="K14" s="105">
        <f t="shared" si="5"/>
        <v>3.6043299994853411</v>
      </c>
      <c r="L14" s="106">
        <f t="shared" si="6"/>
        <v>3.6264829153939049</v>
      </c>
      <c r="M14" s="2"/>
    </row>
    <row r="15" spans="1:13" ht="16.5" customHeight="1">
      <c r="A15" s="27" t="s">
        <v>106</v>
      </c>
      <c r="B15" s="90">
        <v>5713</v>
      </c>
      <c r="C15" s="91">
        <v>5760</v>
      </c>
      <c r="D15" s="92">
        <f t="shared" si="0"/>
        <v>47</v>
      </c>
      <c r="E15" s="93">
        <f t="shared" si="1"/>
        <v>100.82268510414842</v>
      </c>
      <c r="F15" s="94">
        <v>6036</v>
      </c>
      <c r="G15" s="165">
        <v>5714</v>
      </c>
      <c r="H15" s="103">
        <f t="shared" si="2"/>
        <v>-322</v>
      </c>
      <c r="I15" s="96">
        <f t="shared" si="3"/>
        <v>94.665341285619618</v>
      </c>
      <c r="J15" s="104">
        <f t="shared" si="4"/>
        <v>8.3646766674895812</v>
      </c>
      <c r="K15" s="105">
        <f t="shared" si="5"/>
        <v>10.354943301710385</v>
      </c>
      <c r="L15" s="106">
        <f t="shared" si="6"/>
        <v>10.147758755416637</v>
      </c>
      <c r="M15" s="2"/>
    </row>
    <row r="16" spans="1:13" ht="16.5" customHeight="1">
      <c r="A16" s="28" t="s">
        <v>107</v>
      </c>
      <c r="B16" s="90">
        <v>10781</v>
      </c>
      <c r="C16" s="91">
        <v>10276</v>
      </c>
      <c r="D16" s="92">
        <f t="shared" si="0"/>
        <v>-505</v>
      </c>
      <c r="E16" s="93">
        <f t="shared" si="1"/>
        <v>95.315833410629807</v>
      </c>
      <c r="F16" s="94">
        <v>8182</v>
      </c>
      <c r="G16" s="165">
        <v>7999</v>
      </c>
      <c r="H16" s="103">
        <f t="shared" si="2"/>
        <v>-183</v>
      </c>
      <c r="I16" s="96">
        <f t="shared" si="3"/>
        <v>97.763383035932534</v>
      </c>
      <c r="J16" s="104">
        <f t="shared" si="4"/>
        <v>14.922815526931062</v>
      </c>
      <c r="K16" s="105">
        <f t="shared" si="5"/>
        <v>14.03647218266971</v>
      </c>
      <c r="L16" s="106">
        <f t="shared" si="6"/>
        <v>14.205796689635575</v>
      </c>
      <c r="M16" s="2"/>
    </row>
    <row r="17" spans="1:13" ht="16.5" customHeight="1">
      <c r="A17" s="29" t="s">
        <v>108</v>
      </c>
      <c r="B17" s="90">
        <v>59571</v>
      </c>
      <c r="C17" s="91">
        <v>58585</v>
      </c>
      <c r="D17" s="92">
        <f t="shared" si="0"/>
        <v>-986</v>
      </c>
      <c r="E17" s="93">
        <f t="shared" si="1"/>
        <v>98.34483221701835</v>
      </c>
      <c r="F17" s="94">
        <v>50109</v>
      </c>
      <c r="G17" s="165">
        <v>48309</v>
      </c>
      <c r="H17" s="103">
        <f t="shared" si="2"/>
        <v>-1800</v>
      </c>
      <c r="I17" s="96">
        <f t="shared" si="3"/>
        <v>96.407830928575706</v>
      </c>
      <c r="J17" s="104">
        <f t="shared" si="4"/>
        <v>85.077184473068939</v>
      </c>
      <c r="K17" s="105">
        <f t="shared" si="5"/>
        <v>85.963527817330288</v>
      </c>
      <c r="L17" s="106">
        <f t="shared" si="6"/>
        <v>85.794203310364423</v>
      </c>
      <c r="M17" s="2"/>
    </row>
    <row r="18" spans="1:13" ht="15.75" customHeight="1">
      <c r="A18" s="27" t="s">
        <v>109</v>
      </c>
      <c r="B18" s="90">
        <v>25976</v>
      </c>
      <c r="C18" s="91">
        <v>25398</v>
      </c>
      <c r="D18" s="92">
        <f t="shared" si="0"/>
        <v>-578</v>
      </c>
      <c r="E18" s="93">
        <f t="shared" si="1"/>
        <v>97.774869109947645</v>
      </c>
      <c r="F18" s="94">
        <v>22081</v>
      </c>
      <c r="G18" s="165">
        <v>21383</v>
      </c>
      <c r="H18" s="103">
        <f t="shared" si="2"/>
        <v>-698</v>
      </c>
      <c r="I18" s="96">
        <f t="shared" si="3"/>
        <v>96.838911281191969</v>
      </c>
      <c r="J18" s="104">
        <f t="shared" si="4"/>
        <v>36.882996180711871</v>
      </c>
      <c r="K18" s="105">
        <f t="shared" si="5"/>
        <v>37.880633373934224</v>
      </c>
      <c r="L18" s="106">
        <f t="shared" si="6"/>
        <v>37.975065710023443</v>
      </c>
      <c r="M18" s="2"/>
    </row>
    <row r="19" spans="1:13" ht="16.5" customHeight="1">
      <c r="A19" s="30" t="s">
        <v>110</v>
      </c>
      <c r="B19" s="90">
        <v>44376</v>
      </c>
      <c r="C19" s="107">
        <v>43463</v>
      </c>
      <c r="D19" s="92">
        <f t="shared" si="0"/>
        <v>-913</v>
      </c>
      <c r="E19" s="108">
        <f t="shared" si="1"/>
        <v>97.942581575626463</v>
      </c>
      <c r="F19" s="109">
        <v>36210</v>
      </c>
      <c r="G19" s="167">
        <v>34925</v>
      </c>
      <c r="H19" s="103">
        <f t="shared" si="2"/>
        <v>-1285</v>
      </c>
      <c r="I19" s="110">
        <f t="shared" si="3"/>
        <v>96.451256558961617</v>
      </c>
      <c r="J19" s="111">
        <f t="shared" si="4"/>
        <v>63.117003819288129</v>
      </c>
      <c r="K19" s="112">
        <f t="shared" si="5"/>
        <v>62.119366626065776</v>
      </c>
      <c r="L19" s="113">
        <f t="shared" si="6"/>
        <v>62.024934289976549</v>
      </c>
      <c r="M19" s="2"/>
    </row>
    <row r="20" spans="1:13" ht="28.5" customHeight="1">
      <c r="A20" s="31" t="s">
        <v>48</v>
      </c>
      <c r="B20" s="90">
        <v>905</v>
      </c>
      <c r="C20" s="101">
        <v>1072</v>
      </c>
      <c r="D20" s="92">
        <f t="shared" si="0"/>
        <v>167</v>
      </c>
      <c r="E20" s="114">
        <f t="shared" si="1"/>
        <v>118.45303867403314</v>
      </c>
      <c r="F20" s="102">
        <v>1123</v>
      </c>
      <c r="G20" s="166">
        <v>834</v>
      </c>
      <c r="H20" s="103">
        <f t="shared" si="2"/>
        <v>-289</v>
      </c>
      <c r="I20" s="115">
        <f t="shared" si="3"/>
        <v>74.265360641139793</v>
      </c>
      <c r="J20" s="104">
        <f t="shared" si="4"/>
        <v>1.556759268671672</v>
      </c>
      <c r="K20" s="105">
        <f t="shared" si="5"/>
        <v>1.9265409754507559</v>
      </c>
      <c r="L20" s="106">
        <f t="shared" si="6"/>
        <v>1.4811394473254245</v>
      </c>
      <c r="M20" s="2"/>
    </row>
    <row r="21" spans="1:13" ht="15" customHeight="1">
      <c r="A21" s="32" t="s">
        <v>126</v>
      </c>
      <c r="B21" s="116">
        <v>330</v>
      </c>
      <c r="C21" s="117">
        <v>321</v>
      </c>
      <c r="D21" s="92">
        <f t="shared" si="0"/>
        <v>-9</v>
      </c>
      <c r="E21" s="118">
        <f t="shared" si="1"/>
        <v>97.27272727272728</v>
      </c>
      <c r="F21" s="102">
        <v>2266</v>
      </c>
      <c r="G21" s="166">
        <v>1964</v>
      </c>
      <c r="H21" s="103">
        <f t="shared" si="2"/>
        <v>-302</v>
      </c>
      <c r="I21" s="115">
        <f>G21/F21*100</f>
        <v>86.672550750220651</v>
      </c>
      <c r="J21" s="104">
        <f>C21/$C$10*100</f>
        <v>0.46615646011530476</v>
      </c>
      <c r="K21" s="105">
        <f>F21/$F$10*100</f>
        <v>3.8873925648899488</v>
      </c>
      <c r="L21" s="106">
        <f>G21/$G$10*100</f>
        <v>3.487959082190808</v>
      </c>
      <c r="M21" s="2"/>
    </row>
    <row r="22" spans="1:13" ht="15" customHeight="1">
      <c r="A22" s="33" t="s">
        <v>125</v>
      </c>
      <c r="B22" s="102">
        <v>23471</v>
      </c>
      <c r="C22" s="117">
        <v>23298</v>
      </c>
      <c r="D22" s="119">
        <f t="shared" si="0"/>
        <v>-173</v>
      </c>
      <c r="E22" s="118">
        <f>C22/B22*100</f>
        <v>99.262920199394998</v>
      </c>
      <c r="F22" s="120">
        <v>19955</v>
      </c>
      <c r="G22" s="168">
        <v>19111</v>
      </c>
      <c r="H22" s="103">
        <f t="shared" si="2"/>
        <v>-844</v>
      </c>
      <c r="I22" s="115">
        <f>G22/F22*100</f>
        <v>95.770483588073162</v>
      </c>
      <c r="J22" s="104">
        <f>C22/$C$10*100</f>
        <v>33.833374479022957</v>
      </c>
      <c r="K22" s="105">
        <f>F22/$F$10*100</f>
        <v>34.233415106963335</v>
      </c>
      <c r="L22" s="106">
        <f>G22/$G$10*100</f>
        <v>33.940115081338348</v>
      </c>
      <c r="M22" s="2"/>
    </row>
    <row r="23" spans="1:13" ht="14.4" customHeight="1">
      <c r="A23" s="34" t="s">
        <v>127</v>
      </c>
      <c r="B23" s="102">
        <v>9842</v>
      </c>
      <c r="C23" s="101">
        <v>9811</v>
      </c>
      <c r="D23" s="121">
        <f t="shared" si="0"/>
        <v>-31</v>
      </c>
      <c r="E23" s="122">
        <f>C23/B23*100</f>
        <v>99.685023369233889</v>
      </c>
      <c r="F23" s="102">
        <v>9462</v>
      </c>
      <c r="G23" s="169">
        <v>9020</v>
      </c>
      <c r="H23" s="103">
        <f t="shared" si="2"/>
        <v>-442</v>
      </c>
      <c r="I23" s="115">
        <f>G23/F23*100</f>
        <v>95.328683153667299</v>
      </c>
      <c r="J23" s="104">
        <f>C23/$C$10*100</f>
        <v>14.24754215012852</v>
      </c>
      <c r="K23" s="105">
        <f>F23/$F$10*100</f>
        <v>16.232351477929697</v>
      </c>
      <c r="L23" s="106">
        <f>G23/$G$10*100</f>
        <v>16.01903814733253</v>
      </c>
      <c r="M23" s="2"/>
    </row>
    <row r="24" spans="1:13" ht="28.5" customHeight="1" thickBot="1">
      <c r="A24" s="35" t="s">
        <v>38</v>
      </c>
      <c r="B24" s="120">
        <v>10052</v>
      </c>
      <c r="C24" s="117">
        <v>9999</v>
      </c>
      <c r="D24" s="123">
        <f t="shared" si="0"/>
        <v>-53</v>
      </c>
      <c r="E24" s="124">
        <f>C24/B24*100</f>
        <v>99.472741742936734</v>
      </c>
      <c r="F24" s="120">
        <v>9582</v>
      </c>
      <c r="G24" s="170">
        <v>9218</v>
      </c>
      <c r="H24" s="125">
        <f t="shared" si="2"/>
        <v>-364</v>
      </c>
      <c r="I24" s="126">
        <f>G24/F24*100</f>
        <v>96.201210603214363</v>
      </c>
      <c r="J24" s="111">
        <f>C24/$C$10*100</f>
        <v>14.520555902470194</v>
      </c>
      <c r="K24" s="112">
        <f>F24/$F$10*100</f>
        <v>16.438215161860324</v>
      </c>
      <c r="L24" s="113">
        <f>G24/$G$10*100</f>
        <v>16.370675570078852</v>
      </c>
      <c r="M24" s="2"/>
    </row>
    <row r="25" spans="1:13" ht="24.75" customHeight="1" thickBot="1">
      <c r="A25" s="296" t="s">
        <v>169</v>
      </c>
      <c r="B25" s="279">
        <v>56015</v>
      </c>
      <c r="C25" s="290">
        <v>55152</v>
      </c>
      <c r="D25" s="291">
        <f t="shared" si="0"/>
        <v>-863</v>
      </c>
      <c r="E25" s="282">
        <f t="shared" si="1"/>
        <v>98.459341247880033</v>
      </c>
      <c r="F25" s="279">
        <v>47395</v>
      </c>
      <c r="G25" s="297">
        <v>45895</v>
      </c>
      <c r="H25" s="279">
        <f t="shared" si="2"/>
        <v>-1500</v>
      </c>
      <c r="I25" s="281">
        <f t="shared" si="3"/>
        <v>96.835109188732986</v>
      </c>
      <c r="J25" s="295">
        <f t="shared" si="4"/>
        <v>80.091779091212729</v>
      </c>
      <c r="K25" s="284">
        <f t="shared" si="5"/>
        <v>81.307577499099352</v>
      </c>
      <c r="L25" s="281">
        <f t="shared" si="6"/>
        <v>81.507068267386515</v>
      </c>
      <c r="M25" s="2"/>
    </row>
    <row r="26" spans="1:13">
      <c r="A26" s="36" t="s">
        <v>128</v>
      </c>
      <c r="B26" s="127">
        <v>15143</v>
      </c>
      <c r="C26" s="128">
        <v>14657</v>
      </c>
      <c r="D26" s="129">
        <f t="shared" ref="D26" si="7">C26-B26</f>
        <v>-486</v>
      </c>
      <c r="E26" s="130">
        <f>C26/B26*100</f>
        <v>96.790596315129108</v>
      </c>
      <c r="F26" s="131">
        <v>11353</v>
      </c>
      <c r="G26" s="171">
        <v>10966</v>
      </c>
      <c r="H26" s="131">
        <f t="shared" ref="H26:H33" si="8">G26-F26</f>
        <v>-387</v>
      </c>
      <c r="I26" s="132">
        <f t="shared" ref="I26:I33" si="9">G26/F26*100</f>
        <v>96.59120937197217</v>
      </c>
      <c r="J26" s="133">
        <f>C26/$C$10*100</f>
        <v>21.284907276978259</v>
      </c>
      <c r="K26" s="134">
        <f t="shared" ref="K26:K33" si="10">F26/$F$10*100</f>
        <v>19.476420030536445</v>
      </c>
      <c r="L26" s="135">
        <f t="shared" ref="L26:L33" si="11">G26/$G$10*100</f>
        <v>19.475030191091854</v>
      </c>
      <c r="M26" s="2"/>
    </row>
    <row r="27" spans="1:13" ht="17.25" customHeight="1">
      <c r="A27" s="37" t="s">
        <v>129</v>
      </c>
      <c r="B27" s="90">
        <v>6863</v>
      </c>
      <c r="C27" s="91">
        <v>6658</v>
      </c>
      <c r="D27" s="129">
        <f t="shared" si="0"/>
        <v>-205</v>
      </c>
      <c r="E27" s="130">
        <f>C27/B27*100</f>
        <v>97.012968089756669</v>
      </c>
      <c r="F27" s="94">
        <v>5084</v>
      </c>
      <c r="G27" s="165">
        <v>4941</v>
      </c>
      <c r="H27" s="94">
        <f t="shared" si="8"/>
        <v>-143</v>
      </c>
      <c r="I27" s="136">
        <f t="shared" si="9"/>
        <v>97.187254130605822</v>
      </c>
      <c r="J27" s="137">
        <f>C27/$C$10*100</f>
        <v>9.6687529951641711</v>
      </c>
      <c r="K27" s="98">
        <f t="shared" si="10"/>
        <v>8.7217580758607678</v>
      </c>
      <c r="L27" s="99">
        <f t="shared" si="11"/>
        <v>8.7749520494423532</v>
      </c>
      <c r="M27" s="2"/>
    </row>
    <row r="28" spans="1:13" ht="16.5" customHeight="1">
      <c r="A28" s="34" t="s">
        <v>130</v>
      </c>
      <c r="B28" s="100">
        <v>33642</v>
      </c>
      <c r="C28" s="101">
        <v>33774</v>
      </c>
      <c r="D28" s="138">
        <f>C28-B28</f>
        <v>132</v>
      </c>
      <c r="E28" s="139">
        <f>C28/B28*100</f>
        <v>100.39236668450151</v>
      </c>
      <c r="F28" s="102">
        <v>30416</v>
      </c>
      <c r="G28" s="166">
        <v>29414</v>
      </c>
      <c r="H28" s="94">
        <f t="shared" si="8"/>
        <v>-1002</v>
      </c>
      <c r="I28" s="136">
        <f t="shared" si="9"/>
        <v>96.705681220410312</v>
      </c>
      <c r="J28" s="137">
        <f>C28/$C$10*100</f>
        <v>49.046630168019632</v>
      </c>
      <c r="K28" s="98">
        <f t="shared" si="10"/>
        <v>52.17958175361548</v>
      </c>
      <c r="L28" s="99">
        <f t="shared" si="11"/>
        <v>52.237692690203872</v>
      </c>
      <c r="M28" s="2"/>
    </row>
    <row r="29" spans="1:13" ht="15.75" customHeight="1">
      <c r="A29" s="34" t="s">
        <v>131</v>
      </c>
      <c r="B29" s="100">
        <v>19754</v>
      </c>
      <c r="C29" s="101">
        <v>19380</v>
      </c>
      <c r="D29" s="138">
        <f t="shared" si="0"/>
        <v>-374</v>
      </c>
      <c r="E29" s="139">
        <f>C29/B29*100</f>
        <v>98.106712564543884</v>
      </c>
      <c r="F29" s="102">
        <v>17055</v>
      </c>
      <c r="G29" s="166">
        <v>16552</v>
      </c>
      <c r="H29" s="94">
        <f t="shared" si="8"/>
        <v>-503</v>
      </c>
      <c r="I29" s="136">
        <f t="shared" si="9"/>
        <v>97.050718264438586</v>
      </c>
      <c r="J29" s="137">
        <f>C29/$C$10*100</f>
        <v>28.143651704157651</v>
      </c>
      <c r="K29" s="98">
        <f t="shared" si="10"/>
        <v>29.258376078639927</v>
      </c>
      <c r="L29" s="99">
        <f t="shared" si="11"/>
        <v>29.39546778432905</v>
      </c>
      <c r="M29" s="2"/>
    </row>
    <row r="30" spans="1:13" ht="21.75" customHeight="1">
      <c r="A30" s="37" t="s">
        <v>132</v>
      </c>
      <c r="B30" s="100">
        <v>1446</v>
      </c>
      <c r="C30" s="101">
        <v>1434</v>
      </c>
      <c r="D30" s="138">
        <f t="shared" si="0"/>
        <v>-12</v>
      </c>
      <c r="E30" s="139">
        <f t="shared" ref="E30:E32" si="12">C30/B30*100</f>
        <v>99.170124481327804</v>
      </c>
      <c r="F30" s="102">
        <v>1345</v>
      </c>
      <c r="G30" s="166">
        <v>1298</v>
      </c>
      <c r="H30" s="102">
        <f t="shared" si="8"/>
        <v>-47</v>
      </c>
      <c r="I30" s="136">
        <f t="shared" si="9"/>
        <v>96.505576208178439</v>
      </c>
      <c r="J30" s="137">
        <f t="shared" ref="J30:J32" si="13">C30/$C$10*100</f>
        <v>2.0824559620104268</v>
      </c>
      <c r="K30" s="98">
        <f t="shared" si="10"/>
        <v>2.3073887907224098</v>
      </c>
      <c r="L30" s="99">
        <f t="shared" si="11"/>
        <v>2.3051786602259003</v>
      </c>
      <c r="M30" s="2"/>
    </row>
    <row r="31" spans="1:13" ht="23.25" customHeight="1">
      <c r="A31" s="37" t="s">
        <v>133</v>
      </c>
      <c r="B31" s="100">
        <v>12286</v>
      </c>
      <c r="C31" s="101">
        <v>12098</v>
      </c>
      <c r="D31" s="138">
        <f t="shared" si="0"/>
        <v>-188</v>
      </c>
      <c r="E31" s="139">
        <f t="shared" si="12"/>
        <v>98.469803027836562</v>
      </c>
      <c r="F31" s="102">
        <v>10471</v>
      </c>
      <c r="G31" s="169">
        <v>10132</v>
      </c>
      <c r="H31" s="102">
        <f t="shared" si="8"/>
        <v>-339</v>
      </c>
      <c r="I31" s="136">
        <f t="shared" si="9"/>
        <v>96.762486868493937</v>
      </c>
      <c r="J31" s="137">
        <f t="shared" si="13"/>
        <v>17.568725403348775</v>
      </c>
      <c r="K31" s="98">
        <f t="shared" si="10"/>
        <v>17.963321953646361</v>
      </c>
      <c r="L31" s="99">
        <f t="shared" si="11"/>
        <v>17.993890743766428</v>
      </c>
      <c r="M31" s="2"/>
    </row>
    <row r="32" spans="1:13" ht="27.75" customHeight="1">
      <c r="A32" s="34" t="s">
        <v>134</v>
      </c>
      <c r="B32" s="100">
        <v>160</v>
      </c>
      <c r="C32" s="101">
        <v>158</v>
      </c>
      <c r="D32" s="138">
        <f t="shared" si="0"/>
        <v>-2</v>
      </c>
      <c r="E32" s="139">
        <f t="shared" si="12"/>
        <v>98.75</v>
      </c>
      <c r="F32" s="102">
        <v>137</v>
      </c>
      <c r="G32" s="169">
        <v>143</v>
      </c>
      <c r="H32" s="102">
        <f t="shared" si="8"/>
        <v>6</v>
      </c>
      <c r="I32" s="136">
        <f t="shared" si="9"/>
        <v>104.37956204379562</v>
      </c>
      <c r="J32" s="137">
        <f t="shared" si="13"/>
        <v>0.22944772803183225</v>
      </c>
      <c r="K32" s="98">
        <f t="shared" si="10"/>
        <v>0.23502770582079566</v>
      </c>
      <c r="L32" s="99">
        <f t="shared" si="11"/>
        <v>0.25396036087234497</v>
      </c>
      <c r="M32" s="2"/>
    </row>
    <row r="33" spans="1:13" ht="15" customHeight="1" thickBot="1">
      <c r="A33" s="38" t="s">
        <v>135</v>
      </c>
      <c r="B33" s="140">
        <v>4511</v>
      </c>
      <c r="C33" s="141">
        <v>4421</v>
      </c>
      <c r="D33" s="142">
        <f t="shared" si="0"/>
        <v>-90</v>
      </c>
      <c r="E33" s="143">
        <f>C33/B33*100</f>
        <v>98.004876967412997</v>
      </c>
      <c r="F33" s="144">
        <v>4893</v>
      </c>
      <c r="G33" s="172">
        <v>4830</v>
      </c>
      <c r="H33" s="144">
        <f t="shared" si="8"/>
        <v>-63</v>
      </c>
      <c r="I33" s="145">
        <f t="shared" si="9"/>
        <v>98.712446351931334</v>
      </c>
      <c r="J33" s="146">
        <f>C33/$C$10*100</f>
        <v>6.420179782460318</v>
      </c>
      <c r="K33" s="147">
        <f t="shared" si="10"/>
        <v>8.3940917122711909</v>
      </c>
      <c r="L33" s="148">
        <f t="shared" si="11"/>
        <v>8.5778219791148675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165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M6" sqref="M6:M41"/>
    </sheetView>
  </sheetViews>
  <sheetFormatPr defaultRowHeight="13.2"/>
  <cols>
    <col min="1" max="1" width="32.7773437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21875" style="210" customWidth="1"/>
    <col min="9" max="9" width="12.44140625" style="197" customWidth="1"/>
    <col min="10" max="10" width="6.2187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1" t="s">
        <v>160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9.95" customHeight="1">
      <c r="A2" s="327" t="s">
        <v>213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3" t="s">
        <v>164</v>
      </c>
      <c r="B4" s="340" t="s">
        <v>181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4" ht="52.8" customHeight="1" thickBot="1">
      <c r="A5" s="344"/>
      <c r="B5" s="242" t="s">
        <v>178</v>
      </c>
      <c r="C5" s="200" t="s">
        <v>112</v>
      </c>
      <c r="D5" s="209" t="s">
        <v>177</v>
      </c>
      <c r="E5" s="206" t="s">
        <v>176</v>
      </c>
      <c r="F5" s="217" t="s">
        <v>177</v>
      </c>
      <c r="G5" s="206" t="s">
        <v>179</v>
      </c>
      <c r="H5" s="209" t="s">
        <v>177</v>
      </c>
      <c r="I5" s="206" t="s">
        <v>180</v>
      </c>
      <c r="J5" s="217" t="s">
        <v>177</v>
      </c>
      <c r="K5" s="226" t="s">
        <v>174</v>
      </c>
      <c r="L5" s="209" t="s">
        <v>177</v>
      </c>
      <c r="M5" s="226" t="s">
        <v>175</v>
      </c>
      <c r="N5" s="227" t="s">
        <v>177</v>
      </c>
    </row>
    <row r="6" spans="1:14" ht="13.8" thickBot="1">
      <c r="A6" s="247" t="s">
        <v>34</v>
      </c>
      <c r="B6" s="279">
        <v>11924</v>
      </c>
      <c r="C6" s="280">
        <v>6398</v>
      </c>
      <c r="D6" s="281">
        <f>C6/B6*100</f>
        <v>53.656491110365643</v>
      </c>
      <c r="E6" s="279">
        <v>2395</v>
      </c>
      <c r="F6" s="282">
        <f>E6/B6*100</f>
        <v>20.085541764508555</v>
      </c>
      <c r="G6" s="279">
        <v>6449</v>
      </c>
      <c r="H6" s="281">
        <f>G6/B6*100</f>
        <v>54.084199932908419</v>
      </c>
      <c r="I6" s="279">
        <v>3521</v>
      </c>
      <c r="J6" s="282">
        <f>I6/B6*100</f>
        <v>29.528681650452871</v>
      </c>
      <c r="K6" s="279">
        <v>2438</v>
      </c>
      <c r="L6" s="281">
        <f>K6/B6*100</f>
        <v>20.446159007044614</v>
      </c>
      <c r="M6" s="279">
        <v>1032</v>
      </c>
      <c r="N6" s="281">
        <f>M6/B6*100</f>
        <v>8.6548138208654812</v>
      </c>
    </row>
    <row r="7" spans="1:14">
      <c r="A7" s="160" t="s">
        <v>14</v>
      </c>
      <c r="B7" s="201">
        <v>1363</v>
      </c>
      <c r="C7" s="189">
        <v>811</v>
      </c>
      <c r="D7" s="99">
        <f t="shared" ref="D7:D41" si="0">C7/B7*100</f>
        <v>59.501100513573</v>
      </c>
      <c r="E7" s="201">
        <v>333</v>
      </c>
      <c r="F7" s="213">
        <f t="shared" ref="F7:F41" si="1">E7/B7*100</f>
        <v>24.431401320616288</v>
      </c>
      <c r="G7" s="220">
        <v>672</v>
      </c>
      <c r="H7" s="221">
        <f t="shared" ref="H7:H41" si="2">G7/B7*100</f>
        <v>49.303008070432867</v>
      </c>
      <c r="I7" s="220">
        <v>335</v>
      </c>
      <c r="J7" s="225">
        <f>I7/B7*100</f>
        <v>24.578136463683052</v>
      </c>
      <c r="K7" s="220">
        <v>399</v>
      </c>
      <c r="L7" s="221">
        <f t="shared" ref="L7:L41" si="3">K7/B7*100</f>
        <v>29.273661041819516</v>
      </c>
      <c r="M7" s="220">
        <v>129</v>
      </c>
      <c r="N7" s="221">
        <f t="shared" ref="N7:N41" si="4">M7/B7*100</f>
        <v>9.4644167278063094</v>
      </c>
    </row>
    <row r="8" spans="1:14">
      <c r="A8" s="15" t="s">
        <v>17</v>
      </c>
      <c r="B8" s="202">
        <v>1612</v>
      </c>
      <c r="C8" s="161">
        <v>859</v>
      </c>
      <c r="D8" s="99">
        <f t="shared" si="0"/>
        <v>53.287841191066995</v>
      </c>
      <c r="E8" s="202">
        <v>343</v>
      </c>
      <c r="F8" s="213">
        <f t="shared" si="1"/>
        <v>21.277915632754343</v>
      </c>
      <c r="G8" s="204">
        <v>939</v>
      </c>
      <c r="H8" s="211">
        <f t="shared" si="2"/>
        <v>58.250620347394545</v>
      </c>
      <c r="I8" s="204">
        <v>424</v>
      </c>
      <c r="J8" s="223">
        <f t="shared" ref="J8:J15" si="5">I8/B8*100</f>
        <v>26.302729528535977</v>
      </c>
      <c r="K8" s="204">
        <v>283</v>
      </c>
      <c r="L8" s="211">
        <f t="shared" si="3"/>
        <v>17.555831265508683</v>
      </c>
      <c r="M8" s="204">
        <v>107</v>
      </c>
      <c r="N8" s="211">
        <f t="shared" si="4"/>
        <v>6.6377171215880892</v>
      </c>
    </row>
    <row r="9" spans="1:14">
      <c r="A9" s="16" t="s">
        <v>2</v>
      </c>
      <c r="B9" s="202">
        <v>1206</v>
      </c>
      <c r="C9" s="161">
        <v>703</v>
      </c>
      <c r="D9" s="99">
        <f t="shared" si="0"/>
        <v>58.291873963515748</v>
      </c>
      <c r="E9" s="202">
        <v>228</v>
      </c>
      <c r="F9" s="213">
        <f t="shared" si="1"/>
        <v>18.905472636815919</v>
      </c>
      <c r="G9" s="204">
        <v>542</v>
      </c>
      <c r="H9" s="211">
        <f t="shared" si="2"/>
        <v>44.94195688225539</v>
      </c>
      <c r="I9" s="204">
        <v>344</v>
      </c>
      <c r="J9" s="223">
        <f t="shared" si="5"/>
        <v>28.524046434494192</v>
      </c>
      <c r="K9" s="204">
        <v>261</v>
      </c>
      <c r="L9" s="211">
        <f t="shared" si="3"/>
        <v>21.641791044776117</v>
      </c>
      <c r="M9" s="204">
        <v>127</v>
      </c>
      <c r="N9" s="211">
        <f t="shared" si="4"/>
        <v>10.530679933665009</v>
      </c>
    </row>
    <row r="10" spans="1:14">
      <c r="A10" s="16" t="s">
        <v>192</v>
      </c>
      <c r="B10" s="202">
        <v>1762</v>
      </c>
      <c r="C10" s="161">
        <v>892</v>
      </c>
      <c r="D10" s="99">
        <f t="shared" si="0"/>
        <v>50.624290578887631</v>
      </c>
      <c r="E10" s="202">
        <v>274</v>
      </c>
      <c r="F10" s="213">
        <f t="shared" si="1"/>
        <v>15.550510783200908</v>
      </c>
      <c r="G10" s="204">
        <v>1153</v>
      </c>
      <c r="H10" s="211">
        <f t="shared" si="2"/>
        <v>65.437003405221333</v>
      </c>
      <c r="I10" s="204">
        <v>553</v>
      </c>
      <c r="J10" s="223">
        <f t="shared" si="5"/>
        <v>31.384790011350738</v>
      </c>
      <c r="K10" s="204">
        <v>282</v>
      </c>
      <c r="L10" s="211">
        <f t="shared" si="3"/>
        <v>16.004540295119181</v>
      </c>
      <c r="M10" s="204">
        <v>98</v>
      </c>
      <c r="N10" s="211">
        <f t="shared" si="4"/>
        <v>5.5618615209988649</v>
      </c>
    </row>
    <row r="11" spans="1:14">
      <c r="A11" s="15" t="s">
        <v>18</v>
      </c>
      <c r="B11" s="102">
        <v>739</v>
      </c>
      <c r="C11" s="190">
        <v>388</v>
      </c>
      <c r="D11" s="99">
        <f t="shared" si="0"/>
        <v>52.503382949932345</v>
      </c>
      <c r="E11" s="102">
        <v>153</v>
      </c>
      <c r="F11" s="213">
        <f t="shared" si="1"/>
        <v>20.703653585926929</v>
      </c>
      <c r="G11" s="204">
        <v>338</v>
      </c>
      <c r="H11" s="211">
        <f t="shared" si="2"/>
        <v>45.737483085250332</v>
      </c>
      <c r="I11" s="204">
        <v>252</v>
      </c>
      <c r="J11" s="223">
        <f t="shared" si="5"/>
        <v>34.100135317997292</v>
      </c>
      <c r="K11" s="204">
        <v>138</v>
      </c>
      <c r="L11" s="211">
        <f t="shared" si="3"/>
        <v>18.673883626522329</v>
      </c>
      <c r="M11" s="204">
        <v>71</v>
      </c>
      <c r="N11" s="211">
        <f t="shared" si="4"/>
        <v>9.6075778078484433</v>
      </c>
    </row>
    <row r="12" spans="1:14">
      <c r="A12" s="15" t="s">
        <v>21</v>
      </c>
      <c r="B12" s="102">
        <v>1097</v>
      </c>
      <c r="C12" s="190">
        <v>548</v>
      </c>
      <c r="D12" s="99">
        <f t="shared" si="0"/>
        <v>49.954421148587059</v>
      </c>
      <c r="E12" s="102">
        <v>232</v>
      </c>
      <c r="F12" s="213">
        <f t="shared" si="1"/>
        <v>21.1485870556062</v>
      </c>
      <c r="G12" s="204">
        <v>539</v>
      </c>
      <c r="H12" s="211">
        <f t="shared" si="2"/>
        <v>49.134001823154058</v>
      </c>
      <c r="I12" s="204">
        <v>326</v>
      </c>
      <c r="J12" s="223">
        <f t="shared" si="5"/>
        <v>29.717411121239746</v>
      </c>
      <c r="K12" s="204">
        <v>235</v>
      </c>
      <c r="L12" s="211">
        <f t="shared" si="3"/>
        <v>21.422060164083863</v>
      </c>
      <c r="M12" s="204">
        <v>121</v>
      </c>
      <c r="N12" s="211">
        <f t="shared" si="4"/>
        <v>11.030082041932543</v>
      </c>
    </row>
    <row r="13" spans="1:14">
      <c r="A13" s="15" t="s">
        <v>22</v>
      </c>
      <c r="B13" s="202">
        <v>1112</v>
      </c>
      <c r="C13" s="161">
        <v>549</v>
      </c>
      <c r="D13" s="99">
        <f t="shared" si="0"/>
        <v>49.370503597122301</v>
      </c>
      <c r="E13" s="202">
        <v>235</v>
      </c>
      <c r="F13" s="213">
        <f t="shared" si="1"/>
        <v>21.133093525179856</v>
      </c>
      <c r="G13" s="204">
        <v>562</v>
      </c>
      <c r="H13" s="211">
        <f t="shared" si="2"/>
        <v>50.539568345323737</v>
      </c>
      <c r="I13" s="204">
        <v>334</v>
      </c>
      <c r="J13" s="223">
        <f t="shared" si="5"/>
        <v>30.035971223021583</v>
      </c>
      <c r="K13" s="204">
        <v>166</v>
      </c>
      <c r="L13" s="211">
        <f t="shared" si="3"/>
        <v>14.928057553956833</v>
      </c>
      <c r="M13" s="204">
        <v>83</v>
      </c>
      <c r="N13" s="211">
        <f t="shared" si="4"/>
        <v>7.4640287769784166</v>
      </c>
    </row>
    <row r="14" spans="1:14">
      <c r="A14" s="15" t="s">
        <v>13</v>
      </c>
      <c r="B14" s="202">
        <v>1409</v>
      </c>
      <c r="C14" s="161">
        <v>755</v>
      </c>
      <c r="D14" s="99">
        <f t="shared" si="0"/>
        <v>53.584102200141949</v>
      </c>
      <c r="E14" s="202">
        <v>251</v>
      </c>
      <c r="F14" s="213">
        <f t="shared" si="1"/>
        <v>17.814052519517386</v>
      </c>
      <c r="G14" s="204">
        <v>805</v>
      </c>
      <c r="H14" s="211">
        <f t="shared" si="2"/>
        <v>57.132718239886451</v>
      </c>
      <c r="I14" s="204">
        <v>492</v>
      </c>
      <c r="J14" s="223">
        <f t="shared" si="5"/>
        <v>34.918381831085874</v>
      </c>
      <c r="K14" s="204">
        <v>332</v>
      </c>
      <c r="L14" s="211">
        <f t="shared" si="3"/>
        <v>23.562810503903478</v>
      </c>
      <c r="M14" s="204">
        <v>175</v>
      </c>
      <c r="N14" s="211">
        <f t="shared" si="4"/>
        <v>12.42015613910575</v>
      </c>
    </row>
    <row r="15" spans="1:14" ht="13.8" thickBot="1">
      <c r="A15" s="17" t="s">
        <v>27</v>
      </c>
      <c r="B15" s="120">
        <v>1624</v>
      </c>
      <c r="C15" s="191">
        <v>893</v>
      </c>
      <c r="D15" s="212">
        <f t="shared" si="0"/>
        <v>54.987684729064036</v>
      </c>
      <c r="E15" s="120">
        <v>346</v>
      </c>
      <c r="F15" s="216">
        <f t="shared" si="1"/>
        <v>21.305418719211822</v>
      </c>
      <c r="G15" s="218">
        <v>899</v>
      </c>
      <c r="H15" s="219">
        <f t="shared" si="2"/>
        <v>55.357142857142861</v>
      </c>
      <c r="I15" s="218">
        <v>461</v>
      </c>
      <c r="J15" s="224">
        <f t="shared" si="5"/>
        <v>28.386699507389164</v>
      </c>
      <c r="K15" s="218">
        <v>342</v>
      </c>
      <c r="L15" s="219">
        <f t="shared" si="3"/>
        <v>21.059113300492609</v>
      </c>
      <c r="M15" s="218">
        <v>121</v>
      </c>
      <c r="N15" s="219">
        <f t="shared" si="4"/>
        <v>7.4507389162561584</v>
      </c>
    </row>
    <row r="16" spans="1:14" ht="13.8" thickBot="1">
      <c r="A16" s="283" t="s">
        <v>35</v>
      </c>
      <c r="B16" s="280">
        <v>10648</v>
      </c>
      <c r="C16" s="280">
        <v>6340</v>
      </c>
      <c r="D16" s="284">
        <f t="shared" si="0"/>
        <v>59.541697971450034</v>
      </c>
      <c r="E16" s="280">
        <v>2273</v>
      </c>
      <c r="F16" s="282">
        <f t="shared" si="1"/>
        <v>21.346731780616079</v>
      </c>
      <c r="G16" s="279">
        <v>5555</v>
      </c>
      <c r="H16" s="281">
        <f t="shared" si="2"/>
        <v>52.169421487603309</v>
      </c>
      <c r="I16" s="279">
        <v>2773</v>
      </c>
      <c r="J16" s="282">
        <f>I16/B16*100</f>
        <v>26.042449286250939</v>
      </c>
      <c r="K16" s="279">
        <v>2378</v>
      </c>
      <c r="L16" s="281">
        <f t="shared" si="3"/>
        <v>22.332832456799398</v>
      </c>
      <c r="M16" s="279">
        <v>897</v>
      </c>
      <c r="N16" s="281">
        <f t="shared" si="4"/>
        <v>8.4241172051089404</v>
      </c>
    </row>
    <row r="17" spans="1:14">
      <c r="A17" s="160" t="s">
        <v>1</v>
      </c>
      <c r="B17" s="201">
        <v>2120</v>
      </c>
      <c r="C17" s="189">
        <v>1356</v>
      </c>
      <c r="D17" s="99">
        <f t="shared" si="0"/>
        <v>63.96226415094339</v>
      </c>
      <c r="E17" s="201">
        <v>462</v>
      </c>
      <c r="F17" s="213">
        <f t="shared" si="1"/>
        <v>21.79245283018868</v>
      </c>
      <c r="G17" s="220">
        <v>1038</v>
      </c>
      <c r="H17" s="221">
        <f t="shared" si="2"/>
        <v>48.962264150943398</v>
      </c>
      <c r="I17" s="220">
        <v>496</v>
      </c>
      <c r="J17" s="225">
        <f>I17/B17*100</f>
        <v>23.39622641509434</v>
      </c>
      <c r="K17" s="220">
        <v>462</v>
      </c>
      <c r="L17" s="221">
        <f t="shared" si="3"/>
        <v>21.79245283018868</v>
      </c>
      <c r="M17" s="220">
        <v>161</v>
      </c>
      <c r="N17" s="221">
        <f t="shared" si="4"/>
        <v>7.5943396226415087</v>
      </c>
    </row>
    <row r="18" spans="1:14">
      <c r="A18" s="15" t="s">
        <v>16</v>
      </c>
      <c r="B18" s="202">
        <v>1333</v>
      </c>
      <c r="C18" s="161">
        <v>781</v>
      </c>
      <c r="D18" s="99">
        <f t="shared" si="0"/>
        <v>58.589647411852965</v>
      </c>
      <c r="E18" s="202">
        <v>344</v>
      </c>
      <c r="F18" s="213">
        <f t="shared" si="1"/>
        <v>25.806451612903224</v>
      </c>
      <c r="G18" s="204">
        <v>827</v>
      </c>
      <c r="H18" s="211">
        <f t="shared" si="2"/>
        <v>62.040510127531881</v>
      </c>
      <c r="I18" s="204">
        <v>309</v>
      </c>
      <c r="J18" s="223">
        <f t="shared" ref="J18:J22" si="6">I18/B18*100</f>
        <v>23.1807951987997</v>
      </c>
      <c r="K18" s="204">
        <v>301</v>
      </c>
      <c r="L18" s="211">
        <f t="shared" si="3"/>
        <v>22.58064516129032</v>
      </c>
      <c r="M18" s="204">
        <v>111</v>
      </c>
      <c r="N18" s="211">
        <f t="shared" si="4"/>
        <v>8.3270817704426108</v>
      </c>
    </row>
    <row r="19" spans="1:14">
      <c r="A19" s="16" t="s">
        <v>3</v>
      </c>
      <c r="B19" s="202">
        <v>2471</v>
      </c>
      <c r="C19" s="161">
        <v>1316</v>
      </c>
      <c r="D19" s="99">
        <f t="shared" si="0"/>
        <v>53.257790368271948</v>
      </c>
      <c r="E19" s="202">
        <v>441</v>
      </c>
      <c r="F19" s="213">
        <f t="shared" si="1"/>
        <v>17.847025495750707</v>
      </c>
      <c r="G19" s="204">
        <v>1347</v>
      </c>
      <c r="H19" s="211">
        <f t="shared" si="2"/>
        <v>54.512343180898426</v>
      </c>
      <c r="I19" s="204">
        <v>678</v>
      </c>
      <c r="J19" s="223">
        <f t="shared" si="6"/>
        <v>27.438284095507893</v>
      </c>
      <c r="K19" s="204">
        <v>524</v>
      </c>
      <c r="L19" s="211">
        <f t="shared" si="3"/>
        <v>21.205989477944151</v>
      </c>
      <c r="M19" s="204">
        <v>256</v>
      </c>
      <c r="N19" s="211">
        <f t="shared" si="4"/>
        <v>10.360178065560502</v>
      </c>
    </row>
    <row r="20" spans="1:14">
      <c r="A20" s="16" t="s">
        <v>20</v>
      </c>
      <c r="B20" s="202">
        <v>1721</v>
      </c>
      <c r="C20" s="161">
        <v>971</v>
      </c>
      <c r="D20" s="99">
        <f t="shared" si="0"/>
        <v>56.420685647879139</v>
      </c>
      <c r="E20" s="202">
        <v>332</v>
      </c>
      <c r="F20" s="213">
        <f t="shared" si="1"/>
        <v>19.291109819872169</v>
      </c>
      <c r="G20" s="204">
        <v>1001</v>
      </c>
      <c r="H20" s="211">
        <f t="shared" si="2"/>
        <v>58.16385822196397</v>
      </c>
      <c r="I20" s="204">
        <v>453</v>
      </c>
      <c r="J20" s="223">
        <f t="shared" si="6"/>
        <v>26.321905868681</v>
      </c>
      <c r="K20" s="204">
        <v>392</v>
      </c>
      <c r="L20" s="211">
        <f t="shared" si="3"/>
        <v>22.777454968041834</v>
      </c>
      <c r="M20" s="204">
        <v>82</v>
      </c>
      <c r="N20" s="211">
        <f t="shared" si="4"/>
        <v>4.7646717024985472</v>
      </c>
    </row>
    <row r="21" spans="1:14">
      <c r="A21" s="15" t="s">
        <v>4</v>
      </c>
      <c r="B21" s="202">
        <v>1429</v>
      </c>
      <c r="C21" s="161">
        <v>964</v>
      </c>
      <c r="D21" s="99">
        <f t="shared" si="0"/>
        <v>67.459762071378577</v>
      </c>
      <c r="E21" s="202">
        <v>341</v>
      </c>
      <c r="F21" s="213">
        <f t="shared" si="1"/>
        <v>23.862841147655704</v>
      </c>
      <c r="G21" s="204">
        <v>535</v>
      </c>
      <c r="H21" s="211">
        <f t="shared" si="2"/>
        <v>37.438768369489154</v>
      </c>
      <c r="I21" s="204">
        <v>358</v>
      </c>
      <c r="J21" s="223">
        <f t="shared" si="6"/>
        <v>25.052484254723584</v>
      </c>
      <c r="K21" s="204">
        <v>334</v>
      </c>
      <c r="L21" s="211">
        <f t="shared" si="3"/>
        <v>23.372988103568929</v>
      </c>
      <c r="M21" s="204">
        <v>176</v>
      </c>
      <c r="N21" s="211">
        <f t="shared" si="4"/>
        <v>12.316305108467459</v>
      </c>
    </row>
    <row r="22" spans="1:14" ht="13.8" thickBot="1">
      <c r="A22" s="17" t="s">
        <v>7</v>
      </c>
      <c r="B22" s="203">
        <v>1574</v>
      </c>
      <c r="C22" s="192">
        <v>952</v>
      </c>
      <c r="D22" s="212">
        <f t="shared" si="0"/>
        <v>60.482846251588306</v>
      </c>
      <c r="E22" s="203">
        <v>353</v>
      </c>
      <c r="F22" s="216">
        <f t="shared" si="1"/>
        <v>22.426937738246504</v>
      </c>
      <c r="G22" s="218">
        <v>807</v>
      </c>
      <c r="H22" s="219">
        <f t="shared" si="2"/>
        <v>51.270648030495558</v>
      </c>
      <c r="I22" s="218">
        <v>479</v>
      </c>
      <c r="J22" s="224">
        <f t="shared" si="6"/>
        <v>30.432020330368488</v>
      </c>
      <c r="K22" s="218">
        <v>365</v>
      </c>
      <c r="L22" s="219">
        <f t="shared" si="3"/>
        <v>23.189326556543836</v>
      </c>
      <c r="M22" s="218">
        <v>111</v>
      </c>
      <c r="N22" s="219">
        <f t="shared" si="4"/>
        <v>7.0520965692503168</v>
      </c>
    </row>
    <row r="23" spans="1:14" ht="13.8" thickBot="1">
      <c r="A23" s="283" t="s">
        <v>36</v>
      </c>
      <c r="B23" s="280">
        <v>15280</v>
      </c>
      <c r="C23" s="280">
        <v>7981</v>
      </c>
      <c r="D23" s="284">
        <f t="shared" si="0"/>
        <v>52.231675392670155</v>
      </c>
      <c r="E23" s="280">
        <v>2941</v>
      </c>
      <c r="F23" s="282">
        <f t="shared" si="1"/>
        <v>19.247382198952881</v>
      </c>
      <c r="G23" s="279">
        <v>7565</v>
      </c>
      <c r="H23" s="281">
        <f t="shared" si="2"/>
        <v>49.509162303664922</v>
      </c>
      <c r="I23" s="279">
        <v>4537</v>
      </c>
      <c r="J23" s="282">
        <f>I23/B23*100</f>
        <v>29.692408376963353</v>
      </c>
      <c r="K23" s="279">
        <v>2752</v>
      </c>
      <c r="L23" s="281">
        <f t="shared" si="3"/>
        <v>18.010471204188484</v>
      </c>
      <c r="M23" s="279">
        <v>1337</v>
      </c>
      <c r="N23" s="281">
        <f t="shared" si="4"/>
        <v>8.75</v>
      </c>
    </row>
    <row r="24" spans="1:14">
      <c r="A24" s="160" t="s">
        <v>15</v>
      </c>
      <c r="B24" s="201">
        <v>1635</v>
      </c>
      <c r="C24" s="189">
        <v>852</v>
      </c>
      <c r="D24" s="99">
        <f t="shared" si="0"/>
        <v>52.11009174311927</v>
      </c>
      <c r="E24" s="201">
        <v>302</v>
      </c>
      <c r="F24" s="213">
        <f t="shared" si="1"/>
        <v>18.470948012232416</v>
      </c>
      <c r="G24" s="220">
        <v>606</v>
      </c>
      <c r="H24" s="221">
        <f t="shared" si="2"/>
        <v>37.064220183486242</v>
      </c>
      <c r="I24" s="220">
        <v>562</v>
      </c>
      <c r="J24" s="225">
        <f>I24/B24*100</f>
        <v>34.37308868501529</v>
      </c>
      <c r="K24" s="220">
        <v>256</v>
      </c>
      <c r="L24" s="221">
        <f t="shared" si="3"/>
        <v>15.657492354740061</v>
      </c>
      <c r="M24" s="220">
        <v>198</v>
      </c>
      <c r="N24" s="221">
        <f t="shared" si="4"/>
        <v>12.110091743119266</v>
      </c>
    </row>
    <row r="25" spans="1:14">
      <c r="A25" s="15" t="s">
        <v>19</v>
      </c>
      <c r="B25" s="202">
        <v>5558</v>
      </c>
      <c r="C25" s="161">
        <v>2702</v>
      </c>
      <c r="D25" s="99">
        <f t="shared" si="0"/>
        <v>48.614609571788414</v>
      </c>
      <c r="E25" s="202">
        <v>1124</v>
      </c>
      <c r="F25" s="122">
        <f t="shared" si="1"/>
        <v>20.223101835192516</v>
      </c>
      <c r="G25" s="204">
        <v>3205</v>
      </c>
      <c r="H25" s="211">
        <f t="shared" si="2"/>
        <v>57.664627563871896</v>
      </c>
      <c r="I25" s="204">
        <v>1571</v>
      </c>
      <c r="J25" s="223">
        <f t="shared" ref="J25:J29" si="7">I25/B25*100</f>
        <v>28.265563152213026</v>
      </c>
      <c r="K25" s="204">
        <v>879</v>
      </c>
      <c r="L25" s="211">
        <f t="shared" si="3"/>
        <v>15.81504138179201</v>
      </c>
      <c r="M25" s="204">
        <v>381</v>
      </c>
      <c r="N25" s="211">
        <f t="shared" si="4"/>
        <v>6.8549838071248645</v>
      </c>
    </row>
    <row r="26" spans="1:14">
      <c r="A26" s="15" t="s">
        <v>25</v>
      </c>
      <c r="B26" s="202">
        <v>3051</v>
      </c>
      <c r="C26" s="161">
        <v>1600</v>
      </c>
      <c r="D26" s="99">
        <f t="shared" si="0"/>
        <v>52.441822353326785</v>
      </c>
      <c r="E26" s="202">
        <v>527</v>
      </c>
      <c r="F26" s="122">
        <f t="shared" si="1"/>
        <v>17.273025237627007</v>
      </c>
      <c r="G26" s="204">
        <v>1525</v>
      </c>
      <c r="H26" s="211">
        <f t="shared" si="2"/>
        <v>49.983611930514584</v>
      </c>
      <c r="I26" s="204">
        <v>997</v>
      </c>
      <c r="J26" s="223">
        <f t="shared" si="7"/>
        <v>32.67781055391675</v>
      </c>
      <c r="K26" s="204">
        <v>606</v>
      </c>
      <c r="L26" s="211">
        <f t="shared" si="3"/>
        <v>19.862340216322515</v>
      </c>
      <c r="M26" s="204">
        <v>262</v>
      </c>
      <c r="N26" s="211">
        <f t="shared" si="4"/>
        <v>8.5873484103572597</v>
      </c>
    </row>
    <row r="27" spans="1:14">
      <c r="A27" s="16" t="s">
        <v>102</v>
      </c>
      <c r="B27" s="202">
        <v>1507</v>
      </c>
      <c r="C27" s="161">
        <v>863</v>
      </c>
      <c r="D27" s="99">
        <f t="shared" si="0"/>
        <v>57.266091572660912</v>
      </c>
      <c r="E27" s="202">
        <v>294</v>
      </c>
      <c r="F27" s="122">
        <f t="shared" si="1"/>
        <v>19.508958195089583</v>
      </c>
      <c r="G27" s="204">
        <v>765</v>
      </c>
      <c r="H27" s="211">
        <f t="shared" si="2"/>
        <v>50.763105507631053</v>
      </c>
      <c r="I27" s="204">
        <v>425</v>
      </c>
      <c r="J27" s="223">
        <f t="shared" si="7"/>
        <v>28.201725282017254</v>
      </c>
      <c r="K27" s="204">
        <v>314</v>
      </c>
      <c r="L27" s="211">
        <f t="shared" si="3"/>
        <v>20.83609820836098</v>
      </c>
      <c r="M27" s="204">
        <v>121</v>
      </c>
      <c r="N27" s="211">
        <f t="shared" si="4"/>
        <v>8.0291970802919703</v>
      </c>
    </row>
    <row r="28" spans="1:14">
      <c r="A28" s="16" t="s">
        <v>103</v>
      </c>
      <c r="B28" s="102">
        <v>1681</v>
      </c>
      <c r="C28" s="190">
        <v>976</v>
      </c>
      <c r="D28" s="99">
        <f t="shared" si="0"/>
        <v>58.060678167757288</v>
      </c>
      <c r="E28" s="102">
        <v>298</v>
      </c>
      <c r="F28" s="122">
        <f t="shared" si="1"/>
        <v>17.727543129089828</v>
      </c>
      <c r="G28" s="204">
        <v>572</v>
      </c>
      <c r="H28" s="211">
        <f t="shared" si="2"/>
        <v>34.027364663890545</v>
      </c>
      <c r="I28" s="204">
        <v>453</v>
      </c>
      <c r="J28" s="223">
        <f t="shared" si="7"/>
        <v>26.948245092207017</v>
      </c>
      <c r="K28" s="204">
        <v>389</v>
      </c>
      <c r="L28" s="211">
        <f t="shared" si="3"/>
        <v>23.140987507436051</v>
      </c>
      <c r="M28" s="204">
        <v>188</v>
      </c>
      <c r="N28" s="211">
        <f t="shared" si="4"/>
        <v>11.183819155264723</v>
      </c>
    </row>
    <row r="29" spans="1:14" ht="13.8" thickBot="1">
      <c r="A29" s="17" t="s">
        <v>26</v>
      </c>
      <c r="B29" s="120">
        <v>1848</v>
      </c>
      <c r="C29" s="191">
        <v>988</v>
      </c>
      <c r="D29" s="212">
        <f t="shared" si="0"/>
        <v>53.46320346320347</v>
      </c>
      <c r="E29" s="120">
        <v>396</v>
      </c>
      <c r="F29" s="124">
        <f t="shared" si="1"/>
        <v>21.428571428571427</v>
      </c>
      <c r="G29" s="218">
        <v>892</v>
      </c>
      <c r="H29" s="219">
        <f t="shared" si="2"/>
        <v>48.268398268398265</v>
      </c>
      <c r="I29" s="218">
        <v>529</v>
      </c>
      <c r="J29" s="224">
        <f t="shared" si="7"/>
        <v>28.625541125541126</v>
      </c>
      <c r="K29" s="218">
        <v>308</v>
      </c>
      <c r="L29" s="219">
        <f t="shared" si="3"/>
        <v>16.666666666666664</v>
      </c>
      <c r="M29" s="218">
        <v>187</v>
      </c>
      <c r="N29" s="219">
        <f t="shared" si="4"/>
        <v>10.119047619047619</v>
      </c>
    </row>
    <row r="30" spans="1:14" ht="13.8" thickBot="1">
      <c r="A30" s="283" t="s">
        <v>32</v>
      </c>
      <c r="B30" s="280">
        <v>11595</v>
      </c>
      <c r="C30" s="280">
        <v>6414</v>
      </c>
      <c r="D30" s="284">
        <f t="shared" si="0"/>
        <v>55.316946959896505</v>
      </c>
      <c r="E30" s="280">
        <v>2429</v>
      </c>
      <c r="F30" s="284">
        <f t="shared" si="1"/>
        <v>20.948684777921518</v>
      </c>
      <c r="G30" s="280">
        <v>6238</v>
      </c>
      <c r="H30" s="284">
        <f t="shared" si="2"/>
        <v>53.79905131522208</v>
      </c>
      <c r="I30" s="280">
        <v>3378</v>
      </c>
      <c r="J30" s="284">
        <f>I30/B30*100</f>
        <v>29.133247089262614</v>
      </c>
      <c r="K30" s="280">
        <v>1835</v>
      </c>
      <c r="L30" s="284">
        <f t="shared" si="3"/>
        <v>15.82578697714532</v>
      </c>
      <c r="M30" s="280">
        <v>972</v>
      </c>
      <c r="N30" s="281">
        <f t="shared" si="4"/>
        <v>8.3829236739974125</v>
      </c>
    </row>
    <row r="31" spans="1:14">
      <c r="A31" s="228" t="s">
        <v>5</v>
      </c>
      <c r="B31" s="220">
        <v>730</v>
      </c>
      <c r="C31" s="214">
        <v>451</v>
      </c>
      <c r="D31" s="221">
        <f t="shared" si="0"/>
        <v>61.780821917808218</v>
      </c>
      <c r="E31" s="220">
        <v>151</v>
      </c>
      <c r="F31" s="225">
        <f t="shared" si="1"/>
        <v>20.684931506849317</v>
      </c>
      <c r="G31" s="220">
        <v>382</v>
      </c>
      <c r="H31" s="221">
        <f t="shared" si="2"/>
        <v>52.328767123287669</v>
      </c>
      <c r="I31" s="220">
        <v>231</v>
      </c>
      <c r="J31" s="225">
        <f>I31/B31*100</f>
        <v>31.643835616438352</v>
      </c>
      <c r="K31" s="220">
        <v>101</v>
      </c>
      <c r="L31" s="221">
        <f t="shared" si="3"/>
        <v>13.835616438356164</v>
      </c>
      <c r="M31" s="220">
        <v>96</v>
      </c>
      <c r="N31" s="221">
        <f t="shared" si="4"/>
        <v>13.150684931506849</v>
      </c>
    </row>
    <row r="32" spans="1:14">
      <c r="A32" s="199" t="s">
        <v>23</v>
      </c>
      <c r="B32" s="204">
        <v>2149</v>
      </c>
      <c r="C32" s="193">
        <v>1232</v>
      </c>
      <c r="D32" s="221">
        <f t="shared" si="0"/>
        <v>57.328990228013033</v>
      </c>
      <c r="E32" s="204">
        <v>473</v>
      </c>
      <c r="F32" s="223">
        <f t="shared" si="1"/>
        <v>22.010237319683572</v>
      </c>
      <c r="G32" s="204">
        <v>1035</v>
      </c>
      <c r="H32" s="211">
        <f t="shared" si="2"/>
        <v>48.161935784085621</v>
      </c>
      <c r="I32" s="204">
        <v>605</v>
      </c>
      <c r="J32" s="223">
        <f t="shared" ref="J32:J38" si="8">I32/B32*100</f>
        <v>28.152629129827826</v>
      </c>
      <c r="K32" s="204">
        <v>306</v>
      </c>
      <c r="L32" s="211">
        <f t="shared" si="3"/>
        <v>14.239181014425315</v>
      </c>
      <c r="M32" s="204">
        <v>235</v>
      </c>
      <c r="N32" s="211">
        <f t="shared" si="4"/>
        <v>10.93531875290833</v>
      </c>
    </row>
    <row r="33" spans="1:14">
      <c r="A33" s="199" t="s">
        <v>6</v>
      </c>
      <c r="B33" s="204">
        <v>1473</v>
      </c>
      <c r="C33" s="193">
        <v>820</v>
      </c>
      <c r="D33" s="221">
        <f t="shared" si="0"/>
        <v>55.668703326544467</v>
      </c>
      <c r="E33" s="204">
        <v>276</v>
      </c>
      <c r="F33" s="223">
        <f t="shared" si="1"/>
        <v>18.737270875763748</v>
      </c>
      <c r="G33" s="204">
        <v>655</v>
      </c>
      <c r="H33" s="211">
        <f t="shared" si="2"/>
        <v>44.467073998642228</v>
      </c>
      <c r="I33" s="204">
        <v>412</v>
      </c>
      <c r="J33" s="223">
        <f t="shared" si="8"/>
        <v>27.970128988458924</v>
      </c>
      <c r="K33" s="204">
        <v>218</v>
      </c>
      <c r="L33" s="211">
        <f t="shared" si="3"/>
        <v>14.799728445349627</v>
      </c>
      <c r="M33" s="204">
        <v>129</v>
      </c>
      <c r="N33" s="211">
        <f t="shared" si="4"/>
        <v>8.7576374745417525</v>
      </c>
    </row>
    <row r="34" spans="1:14">
      <c r="A34" s="199" t="s">
        <v>24</v>
      </c>
      <c r="B34" s="204">
        <v>1523</v>
      </c>
      <c r="C34" s="193">
        <v>811</v>
      </c>
      <c r="D34" s="221">
        <f t="shared" si="0"/>
        <v>53.250164149704524</v>
      </c>
      <c r="E34" s="204">
        <v>348</v>
      </c>
      <c r="F34" s="223">
        <f t="shared" si="1"/>
        <v>22.849638870650033</v>
      </c>
      <c r="G34" s="204">
        <v>928</v>
      </c>
      <c r="H34" s="211">
        <f t="shared" si="2"/>
        <v>60.932370321733423</v>
      </c>
      <c r="I34" s="204">
        <v>435</v>
      </c>
      <c r="J34" s="223">
        <f t="shared" si="8"/>
        <v>28.562048588312539</v>
      </c>
      <c r="K34" s="204">
        <v>295</v>
      </c>
      <c r="L34" s="211">
        <f t="shared" si="3"/>
        <v>19.369665134602755</v>
      </c>
      <c r="M34" s="204">
        <v>91</v>
      </c>
      <c r="N34" s="211">
        <f t="shared" si="4"/>
        <v>5.975049244911359</v>
      </c>
    </row>
    <row r="35" spans="1:14">
      <c r="A35" s="199" t="s">
        <v>8</v>
      </c>
      <c r="B35" s="204">
        <v>1171</v>
      </c>
      <c r="C35" s="193">
        <v>576</v>
      </c>
      <c r="D35" s="221">
        <f t="shared" si="0"/>
        <v>49.188727583262171</v>
      </c>
      <c r="E35" s="204">
        <v>206</v>
      </c>
      <c r="F35" s="223">
        <f t="shared" si="1"/>
        <v>17.591801878736124</v>
      </c>
      <c r="G35" s="204">
        <v>636</v>
      </c>
      <c r="H35" s="211">
        <f t="shared" si="2"/>
        <v>54.31255337318531</v>
      </c>
      <c r="I35" s="204">
        <v>374</v>
      </c>
      <c r="J35" s="223">
        <f t="shared" si="8"/>
        <v>31.938514090520918</v>
      </c>
      <c r="K35" s="204">
        <v>211</v>
      </c>
      <c r="L35" s="211">
        <f t="shared" si="3"/>
        <v>18.01878736122972</v>
      </c>
      <c r="M35" s="204">
        <v>131</v>
      </c>
      <c r="N35" s="211">
        <f t="shared" si="4"/>
        <v>11.187019641332196</v>
      </c>
    </row>
    <row r="36" spans="1:14">
      <c r="A36" s="199" t="s">
        <v>9</v>
      </c>
      <c r="B36" s="204">
        <v>1370</v>
      </c>
      <c r="C36" s="198">
        <v>770</v>
      </c>
      <c r="D36" s="221">
        <f t="shared" si="0"/>
        <v>56.20437956204379</v>
      </c>
      <c r="E36" s="207">
        <v>321</v>
      </c>
      <c r="F36" s="223">
        <f t="shared" si="1"/>
        <v>23.430656934306569</v>
      </c>
      <c r="G36" s="204">
        <v>708</v>
      </c>
      <c r="H36" s="211">
        <f t="shared" si="2"/>
        <v>51.678832116788321</v>
      </c>
      <c r="I36" s="204">
        <v>407</v>
      </c>
      <c r="J36" s="223">
        <f t="shared" si="8"/>
        <v>29.708029197080293</v>
      </c>
      <c r="K36" s="204">
        <v>214</v>
      </c>
      <c r="L36" s="211">
        <f t="shared" si="3"/>
        <v>15.62043795620438</v>
      </c>
      <c r="M36" s="204">
        <v>127</v>
      </c>
      <c r="N36" s="211">
        <f t="shared" si="4"/>
        <v>9.2700729927007295</v>
      </c>
    </row>
    <row r="37" spans="1:14" ht="13.8" customHeight="1">
      <c r="A37" s="199" t="s">
        <v>10</v>
      </c>
      <c r="B37" s="204">
        <v>1835</v>
      </c>
      <c r="C37" s="198">
        <v>978</v>
      </c>
      <c r="D37" s="221">
        <f t="shared" si="0"/>
        <v>53.297002724795639</v>
      </c>
      <c r="E37" s="204">
        <v>422</v>
      </c>
      <c r="F37" s="223">
        <f t="shared" si="1"/>
        <v>22.997275204359674</v>
      </c>
      <c r="G37" s="204">
        <v>1216</v>
      </c>
      <c r="H37" s="211">
        <f t="shared" si="2"/>
        <v>66.267029972752042</v>
      </c>
      <c r="I37" s="204">
        <v>521</v>
      </c>
      <c r="J37" s="223">
        <f t="shared" si="8"/>
        <v>28.392370572207081</v>
      </c>
      <c r="K37" s="204">
        <v>258</v>
      </c>
      <c r="L37" s="211">
        <f t="shared" si="3"/>
        <v>14.059945504087192</v>
      </c>
      <c r="M37" s="204">
        <v>68</v>
      </c>
      <c r="N37" s="211">
        <f t="shared" si="4"/>
        <v>3.7057220708446867</v>
      </c>
    </row>
    <row r="38" spans="1:14" ht="13.8" thickBot="1">
      <c r="A38" s="229" t="s">
        <v>12</v>
      </c>
      <c r="B38" s="218">
        <v>1344</v>
      </c>
      <c r="C38" s="215">
        <v>776</v>
      </c>
      <c r="D38" s="222">
        <f t="shared" si="0"/>
        <v>57.738095238095234</v>
      </c>
      <c r="E38" s="218">
        <v>232</v>
      </c>
      <c r="F38" s="224">
        <f t="shared" si="1"/>
        <v>17.261904761904763</v>
      </c>
      <c r="G38" s="218">
        <v>678</v>
      </c>
      <c r="H38" s="219">
        <f t="shared" si="2"/>
        <v>50.446428571428569</v>
      </c>
      <c r="I38" s="218">
        <v>393</v>
      </c>
      <c r="J38" s="224">
        <f t="shared" si="8"/>
        <v>29.241071428571431</v>
      </c>
      <c r="K38" s="218">
        <v>232</v>
      </c>
      <c r="L38" s="219">
        <f t="shared" si="3"/>
        <v>17.261904761904763</v>
      </c>
      <c r="M38" s="218">
        <v>95</v>
      </c>
      <c r="N38" s="219">
        <f t="shared" si="4"/>
        <v>7.0684523809523805</v>
      </c>
    </row>
    <row r="39" spans="1:14" ht="13.8" thickBot="1">
      <c r="A39" s="285" t="s">
        <v>33</v>
      </c>
      <c r="B39" s="279">
        <v>6861</v>
      </c>
      <c r="C39" s="280">
        <v>3368</v>
      </c>
      <c r="D39" s="281">
        <f t="shared" si="0"/>
        <v>49.089054073750184</v>
      </c>
      <c r="E39" s="279">
        <v>928</v>
      </c>
      <c r="F39" s="286">
        <f t="shared" si="1"/>
        <v>13.525725112957296</v>
      </c>
      <c r="G39" s="279">
        <v>3607</v>
      </c>
      <c r="H39" s="281">
        <f t="shared" si="2"/>
        <v>52.572511295729484</v>
      </c>
      <c r="I39" s="279">
        <v>2343</v>
      </c>
      <c r="J39" s="282">
        <f>I39/B39*100</f>
        <v>34.149540883253174</v>
      </c>
      <c r="K39" s="279">
        <v>729</v>
      </c>
      <c r="L39" s="281">
        <f t="shared" si="3"/>
        <v>10.625273283777876</v>
      </c>
      <c r="M39" s="279">
        <v>592</v>
      </c>
      <c r="N39" s="281">
        <f t="shared" si="4"/>
        <v>8.6284798134382736</v>
      </c>
    </row>
    <row r="40" spans="1:14" ht="13.8" thickBot="1">
      <c r="A40" s="20" t="s">
        <v>11</v>
      </c>
      <c r="B40" s="205">
        <v>6861</v>
      </c>
      <c r="C40" s="195">
        <v>3368</v>
      </c>
      <c r="D40" s="212">
        <f t="shared" si="0"/>
        <v>49.089054073750184</v>
      </c>
      <c r="E40" s="205">
        <v>928</v>
      </c>
      <c r="F40" s="216">
        <f t="shared" si="1"/>
        <v>13.525725112957296</v>
      </c>
      <c r="G40" s="205">
        <v>3607</v>
      </c>
      <c r="H40" s="222">
        <f t="shared" si="2"/>
        <v>52.572511295729484</v>
      </c>
      <c r="I40" s="205">
        <v>2343</v>
      </c>
      <c r="J40" s="216">
        <f>I40/B40*100</f>
        <v>34.149540883253174</v>
      </c>
      <c r="K40" s="201">
        <v>729</v>
      </c>
      <c r="L40" s="221">
        <f t="shared" si="3"/>
        <v>10.625273283777876</v>
      </c>
      <c r="M40" s="205">
        <v>592</v>
      </c>
      <c r="N40" s="222">
        <f t="shared" si="4"/>
        <v>8.6284798134382736</v>
      </c>
    </row>
    <row r="41" spans="1:14" ht="13.8" thickBot="1">
      <c r="A41" s="256" t="s">
        <v>30</v>
      </c>
      <c r="B41" s="280">
        <v>56308</v>
      </c>
      <c r="C41" s="280">
        <v>30501</v>
      </c>
      <c r="D41" s="284">
        <f t="shared" si="0"/>
        <v>54.168146622149607</v>
      </c>
      <c r="E41" s="280">
        <v>10966</v>
      </c>
      <c r="F41" s="282">
        <f t="shared" si="1"/>
        <v>19.475030191091854</v>
      </c>
      <c r="G41" s="279">
        <v>29414</v>
      </c>
      <c r="H41" s="281">
        <f t="shared" si="2"/>
        <v>52.237692690203872</v>
      </c>
      <c r="I41" s="279">
        <v>16552</v>
      </c>
      <c r="J41" s="282">
        <f>I41/B41*100</f>
        <v>29.39546778432905</v>
      </c>
      <c r="K41" s="287">
        <v>10132</v>
      </c>
      <c r="L41" s="288">
        <f t="shared" si="3"/>
        <v>17.993890743766428</v>
      </c>
      <c r="M41" s="279">
        <v>4830</v>
      </c>
      <c r="N41" s="281">
        <f t="shared" si="4"/>
        <v>8.5778219791148675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zoomScaleNormal="100" workbookViewId="0">
      <selection activeCell="G6" sqref="G6:G55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47" t="s">
        <v>182</v>
      </c>
      <c r="B1" s="347"/>
      <c r="C1" s="347"/>
      <c r="D1" s="347"/>
      <c r="E1" s="347"/>
      <c r="F1" s="347"/>
      <c r="G1" s="347"/>
      <c r="H1" s="347"/>
    </row>
    <row r="2" spans="1:8" ht="14.4" customHeight="1">
      <c r="A2" s="364" t="s">
        <v>214</v>
      </c>
      <c r="B2" s="364"/>
      <c r="C2" s="364"/>
      <c r="D2" s="364"/>
      <c r="E2" s="364"/>
      <c r="F2" s="364"/>
      <c r="G2" s="364"/>
      <c r="H2" s="364"/>
    </row>
    <row r="3" spans="1:8" s="12" customFormat="1" ht="18" customHeight="1">
      <c r="A3" s="364"/>
      <c r="B3" s="364"/>
      <c r="C3" s="364"/>
      <c r="D3" s="364"/>
      <c r="E3" s="364"/>
      <c r="F3" s="364"/>
      <c r="G3" s="364"/>
      <c r="H3" s="364"/>
    </row>
    <row r="4" spans="1:8" ht="9.75" customHeight="1" thickBot="1">
      <c r="A4" s="365"/>
      <c r="B4" s="365"/>
      <c r="C4" s="365"/>
      <c r="D4" s="365"/>
      <c r="E4" s="365"/>
      <c r="F4" s="365"/>
      <c r="G4" s="365"/>
      <c r="H4" s="365"/>
    </row>
    <row r="5" spans="1:8" ht="57" customHeight="1" thickBot="1">
      <c r="A5" s="363" t="s">
        <v>42</v>
      </c>
      <c r="B5" s="320"/>
      <c r="C5" s="320"/>
      <c r="D5" s="321"/>
      <c r="E5" s="56" t="s">
        <v>196</v>
      </c>
      <c r="F5" s="56" t="s">
        <v>215</v>
      </c>
      <c r="G5" s="56" t="s">
        <v>216</v>
      </c>
      <c r="H5" s="56" t="s">
        <v>197</v>
      </c>
    </row>
    <row r="6" spans="1:8" ht="13.8" thickBot="1">
      <c r="A6" s="351" t="s">
        <v>43</v>
      </c>
      <c r="B6" s="352"/>
      <c r="C6" s="352"/>
      <c r="D6" s="353"/>
      <c r="E6" s="277">
        <v>7322</v>
      </c>
      <c r="F6" s="277">
        <v>7241</v>
      </c>
      <c r="G6" s="277">
        <v>37304</v>
      </c>
      <c r="H6" s="277">
        <f>F6-E6</f>
        <v>-81</v>
      </c>
    </row>
    <row r="7" spans="1:8" ht="12.75" customHeight="1">
      <c r="A7" s="358" t="s">
        <v>44</v>
      </c>
      <c r="B7" s="47" t="s">
        <v>45</v>
      </c>
      <c r="C7" s="48"/>
      <c r="D7" s="48"/>
      <c r="E7" s="57">
        <v>3575</v>
      </c>
      <c r="F7" s="57">
        <v>3986</v>
      </c>
      <c r="G7" s="57">
        <v>20366</v>
      </c>
      <c r="H7" s="57">
        <f>F7-E7</f>
        <v>411</v>
      </c>
    </row>
    <row r="8" spans="1:8" ht="12.75" customHeight="1">
      <c r="A8" s="359"/>
      <c r="B8" s="49" t="s">
        <v>46</v>
      </c>
      <c r="C8" s="50"/>
      <c r="D8" s="50"/>
      <c r="E8" s="58">
        <v>1104</v>
      </c>
      <c r="F8" s="58">
        <v>2107</v>
      </c>
      <c r="G8" s="57">
        <v>9979</v>
      </c>
      <c r="H8" s="57">
        <f>F8-E8</f>
        <v>1003</v>
      </c>
    </row>
    <row r="9" spans="1:8" ht="12.75" customHeight="1">
      <c r="A9" s="359"/>
      <c r="B9" s="49" t="s">
        <v>47</v>
      </c>
      <c r="C9" s="50"/>
      <c r="D9" s="50"/>
      <c r="E9" s="58">
        <v>6218</v>
      </c>
      <c r="F9" s="58">
        <v>5134</v>
      </c>
      <c r="G9" s="57">
        <v>27325</v>
      </c>
      <c r="H9" s="57">
        <f t="shared" ref="H9:H18" si="0">F9-E9</f>
        <v>-1084</v>
      </c>
    </row>
    <row r="10" spans="1:8" ht="12.75" customHeight="1">
      <c r="A10" s="359"/>
      <c r="B10" s="49" t="s">
        <v>48</v>
      </c>
      <c r="C10" s="50"/>
      <c r="D10" s="50"/>
      <c r="E10" s="58">
        <v>419</v>
      </c>
      <c r="F10" s="58">
        <v>420</v>
      </c>
      <c r="G10" s="57">
        <v>1920</v>
      </c>
      <c r="H10" s="57">
        <f t="shared" si="0"/>
        <v>1</v>
      </c>
    </row>
    <row r="11" spans="1:8" ht="12.75" customHeight="1">
      <c r="A11" s="359"/>
      <c r="B11" s="49" t="s">
        <v>49</v>
      </c>
      <c r="C11" s="50"/>
      <c r="D11" s="50"/>
      <c r="E11" s="58">
        <v>6655</v>
      </c>
      <c r="F11" s="58">
        <v>5965</v>
      </c>
      <c r="G11" s="57">
        <v>31740</v>
      </c>
      <c r="H11" s="57">
        <f t="shared" si="0"/>
        <v>-690</v>
      </c>
    </row>
    <row r="12" spans="1:8" ht="12.75" customHeight="1">
      <c r="A12" s="359"/>
      <c r="B12" s="49" t="s">
        <v>50</v>
      </c>
      <c r="C12" s="50"/>
      <c r="D12" s="50"/>
      <c r="E12" s="58">
        <v>230</v>
      </c>
      <c r="F12" s="58">
        <v>200</v>
      </c>
      <c r="G12" s="57">
        <v>1158</v>
      </c>
      <c r="H12" s="57">
        <f t="shared" si="0"/>
        <v>-30</v>
      </c>
    </row>
    <row r="13" spans="1:8" ht="12.75" customHeight="1">
      <c r="A13" s="359"/>
      <c r="B13" s="49" t="s">
        <v>51</v>
      </c>
      <c r="C13" s="50"/>
      <c r="D13" s="50"/>
      <c r="E13" s="58">
        <v>3</v>
      </c>
      <c r="F13" s="58">
        <v>18</v>
      </c>
      <c r="G13" s="57">
        <v>41</v>
      </c>
      <c r="H13" s="57">
        <f t="shared" si="0"/>
        <v>15</v>
      </c>
    </row>
    <row r="14" spans="1:8" ht="12.75" customHeight="1">
      <c r="A14" s="359"/>
      <c r="B14" s="49" t="s">
        <v>52</v>
      </c>
      <c r="C14" s="50"/>
      <c r="D14" s="50"/>
      <c r="E14" s="58">
        <v>42</v>
      </c>
      <c r="F14" s="58">
        <v>8</v>
      </c>
      <c r="G14" s="57">
        <v>35</v>
      </c>
      <c r="H14" s="57">
        <f t="shared" si="0"/>
        <v>-34</v>
      </c>
    </row>
    <row r="15" spans="1:8" ht="12.75" customHeight="1">
      <c r="A15" s="359"/>
      <c r="B15" s="49" t="s">
        <v>53</v>
      </c>
      <c r="C15" s="50"/>
      <c r="D15" s="50"/>
      <c r="E15" s="58">
        <v>1032</v>
      </c>
      <c r="F15" s="58">
        <v>239</v>
      </c>
      <c r="G15" s="57">
        <v>1157</v>
      </c>
      <c r="H15" s="57">
        <f t="shared" si="0"/>
        <v>-793</v>
      </c>
    </row>
    <row r="16" spans="1:8" ht="12.75" customHeight="1">
      <c r="A16" s="359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59"/>
      <c r="B17" s="49" t="s">
        <v>55</v>
      </c>
      <c r="C17" s="50"/>
      <c r="D17" s="50"/>
      <c r="E17" s="58">
        <v>141</v>
      </c>
      <c r="F17" s="58">
        <v>186</v>
      </c>
      <c r="G17" s="57">
        <v>605</v>
      </c>
      <c r="H17" s="57">
        <f t="shared" si="0"/>
        <v>45</v>
      </c>
    </row>
    <row r="18" spans="1:8" ht="12.75" customHeight="1" thickBot="1">
      <c r="A18" s="360"/>
      <c r="B18" s="51" t="s">
        <v>56</v>
      </c>
      <c r="C18" s="52"/>
      <c r="D18" s="52"/>
      <c r="E18" s="59">
        <v>469</v>
      </c>
      <c r="F18" s="59">
        <v>34</v>
      </c>
      <c r="G18" s="307">
        <v>144</v>
      </c>
      <c r="H18" s="57">
        <f t="shared" si="0"/>
        <v>-435</v>
      </c>
    </row>
    <row r="19" spans="1:8" ht="15.75" customHeight="1" thickBot="1">
      <c r="A19" s="351" t="s">
        <v>57</v>
      </c>
      <c r="B19" s="352"/>
      <c r="C19" s="352"/>
      <c r="D19" s="353"/>
      <c r="E19" s="277">
        <v>7734</v>
      </c>
      <c r="F19" s="277">
        <v>9224</v>
      </c>
      <c r="G19" s="277">
        <v>39734</v>
      </c>
      <c r="H19" s="277">
        <f>F19-E19</f>
        <v>1490</v>
      </c>
    </row>
    <row r="20" spans="1:8" ht="16.5" customHeight="1">
      <c r="A20" s="384" t="s">
        <v>123</v>
      </c>
      <c r="B20" s="361" t="s">
        <v>124</v>
      </c>
      <c r="C20" s="362"/>
      <c r="D20" s="362"/>
      <c r="E20" s="57">
        <v>4580</v>
      </c>
      <c r="F20" s="57">
        <v>4518</v>
      </c>
      <c r="G20" s="57">
        <v>20371</v>
      </c>
      <c r="H20" s="57">
        <f>F20-E20</f>
        <v>-62</v>
      </c>
    </row>
    <row r="21" spans="1:8" ht="13.5" customHeight="1">
      <c r="A21" s="385"/>
      <c r="B21" s="368" t="s">
        <v>58</v>
      </c>
      <c r="C21" s="349" t="s">
        <v>59</v>
      </c>
      <c r="D21" s="349"/>
      <c r="E21" s="58">
        <v>3686</v>
      </c>
      <c r="F21" s="58">
        <v>3568</v>
      </c>
      <c r="G21" s="57">
        <v>16887</v>
      </c>
      <c r="H21" s="57">
        <f>F21-E21</f>
        <v>-118</v>
      </c>
    </row>
    <row r="22" spans="1:8" ht="12.75" customHeight="1">
      <c r="A22" s="385"/>
      <c r="B22" s="369"/>
      <c r="C22" s="366" t="s">
        <v>58</v>
      </c>
      <c r="D22" s="53" t="s">
        <v>136</v>
      </c>
      <c r="E22" s="58">
        <v>148</v>
      </c>
      <c r="F22" s="58">
        <v>227</v>
      </c>
      <c r="G22" s="57">
        <v>935</v>
      </c>
      <c r="H22" s="57">
        <f t="shared" ref="H22:H52" si="1">F22-E22</f>
        <v>79</v>
      </c>
    </row>
    <row r="23" spans="1:8">
      <c r="A23" s="385"/>
      <c r="B23" s="369"/>
      <c r="C23" s="367"/>
      <c r="D23" s="53" t="s">
        <v>137</v>
      </c>
      <c r="E23" s="58">
        <v>370</v>
      </c>
      <c r="F23" s="58">
        <v>431</v>
      </c>
      <c r="G23" s="57">
        <v>1830</v>
      </c>
      <c r="H23" s="57">
        <f t="shared" si="1"/>
        <v>61</v>
      </c>
    </row>
    <row r="24" spans="1:8">
      <c r="A24" s="385"/>
      <c r="B24" s="369"/>
      <c r="C24" s="350" t="s">
        <v>60</v>
      </c>
      <c r="D24" s="350"/>
      <c r="E24" s="76">
        <v>894</v>
      </c>
      <c r="F24" s="76">
        <v>950</v>
      </c>
      <c r="G24" s="308">
        <v>3484</v>
      </c>
      <c r="H24" s="57">
        <f t="shared" si="1"/>
        <v>56</v>
      </c>
    </row>
    <row r="25" spans="1:8" ht="12.75" customHeight="1">
      <c r="A25" s="385"/>
      <c r="B25" s="369"/>
      <c r="C25" s="354" t="s">
        <v>58</v>
      </c>
      <c r="D25" s="53" t="s">
        <v>61</v>
      </c>
      <c r="E25" s="58">
        <v>106</v>
      </c>
      <c r="F25" s="58">
        <v>220</v>
      </c>
      <c r="G25" s="57">
        <v>986</v>
      </c>
      <c r="H25" s="57">
        <f t="shared" si="1"/>
        <v>114</v>
      </c>
    </row>
    <row r="26" spans="1:8" ht="12.75" customHeight="1">
      <c r="A26" s="385"/>
      <c r="B26" s="369"/>
      <c r="C26" s="355"/>
      <c r="D26" s="53" t="s">
        <v>62</v>
      </c>
      <c r="E26" s="58">
        <v>38</v>
      </c>
      <c r="F26" s="58">
        <v>235</v>
      </c>
      <c r="G26" s="57">
        <v>739</v>
      </c>
      <c r="H26" s="57">
        <f t="shared" si="1"/>
        <v>197</v>
      </c>
    </row>
    <row r="27" spans="1:8" ht="15" customHeight="1">
      <c r="A27" s="385"/>
      <c r="B27" s="369"/>
      <c r="C27" s="355"/>
      <c r="D27" s="54" t="s">
        <v>138</v>
      </c>
      <c r="E27" s="58">
        <v>354</v>
      </c>
      <c r="F27" s="58">
        <v>271</v>
      </c>
      <c r="G27" s="57">
        <v>922</v>
      </c>
      <c r="H27" s="57">
        <f t="shared" si="1"/>
        <v>-83</v>
      </c>
    </row>
    <row r="28" spans="1:8" ht="15" customHeight="1">
      <c r="A28" s="385"/>
      <c r="B28" s="369"/>
      <c r="C28" s="355"/>
      <c r="D28" s="54" t="s">
        <v>139</v>
      </c>
      <c r="E28" s="58">
        <v>1</v>
      </c>
      <c r="F28" s="58">
        <v>1</v>
      </c>
      <c r="G28" s="57">
        <v>7</v>
      </c>
      <c r="H28" s="57">
        <f t="shared" si="1"/>
        <v>0</v>
      </c>
    </row>
    <row r="29" spans="1:8" ht="24.75" customHeight="1">
      <c r="A29" s="385"/>
      <c r="B29" s="369"/>
      <c r="C29" s="355"/>
      <c r="D29" s="54" t="s">
        <v>63</v>
      </c>
      <c r="E29" s="58">
        <v>315</v>
      </c>
      <c r="F29" s="58">
        <v>174</v>
      </c>
      <c r="G29" s="57">
        <v>530</v>
      </c>
      <c r="H29" s="57">
        <f t="shared" si="1"/>
        <v>-141</v>
      </c>
    </row>
    <row r="30" spans="1:8" ht="24.75" customHeight="1">
      <c r="A30" s="385"/>
      <c r="B30" s="369"/>
      <c r="C30" s="355"/>
      <c r="D30" s="54" t="s">
        <v>140</v>
      </c>
      <c r="E30" s="58">
        <v>73</v>
      </c>
      <c r="F30" s="58">
        <v>30</v>
      </c>
      <c r="G30" s="57">
        <v>188</v>
      </c>
      <c r="H30" s="57">
        <f t="shared" si="1"/>
        <v>-43</v>
      </c>
    </row>
    <row r="31" spans="1:8" ht="12.75" customHeight="1">
      <c r="A31" s="385"/>
      <c r="B31" s="369"/>
      <c r="C31" s="356"/>
      <c r="D31" s="54" t="s">
        <v>141</v>
      </c>
      <c r="E31" s="58">
        <v>1</v>
      </c>
      <c r="F31" s="58">
        <v>3</v>
      </c>
      <c r="G31" s="57">
        <v>12</v>
      </c>
      <c r="H31" s="57">
        <f t="shared" si="1"/>
        <v>2</v>
      </c>
    </row>
    <row r="32" spans="1:8" ht="21" customHeight="1">
      <c r="A32" s="385"/>
      <c r="B32" s="369"/>
      <c r="C32" s="356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85"/>
      <c r="B33" s="369"/>
      <c r="C33" s="356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85"/>
      <c r="B34" s="369"/>
      <c r="C34" s="356"/>
      <c r="D34" s="54" t="s">
        <v>144</v>
      </c>
      <c r="E34" s="58">
        <v>0</v>
      </c>
      <c r="F34" s="58">
        <v>0</v>
      </c>
      <c r="G34" s="57">
        <v>3</v>
      </c>
      <c r="H34" s="57">
        <f t="shared" si="1"/>
        <v>0</v>
      </c>
    </row>
    <row r="35" spans="1:8" ht="49.2" customHeight="1">
      <c r="A35" s="385"/>
      <c r="B35" s="369"/>
      <c r="C35" s="356"/>
      <c r="D35" s="54" t="s">
        <v>145</v>
      </c>
      <c r="E35" s="58">
        <v>3</v>
      </c>
      <c r="F35" s="58">
        <v>7</v>
      </c>
      <c r="G35" s="57">
        <v>39</v>
      </c>
      <c r="H35" s="57">
        <f t="shared" si="1"/>
        <v>4</v>
      </c>
    </row>
    <row r="36" spans="1:8" ht="12.75" customHeight="1">
      <c r="A36" s="385"/>
      <c r="B36" s="370"/>
      <c r="C36" s="357"/>
      <c r="D36" s="54" t="s">
        <v>72</v>
      </c>
      <c r="E36" s="58">
        <v>4</v>
      </c>
      <c r="F36" s="58">
        <v>10</v>
      </c>
      <c r="G36" s="57">
        <v>65</v>
      </c>
      <c r="H36" s="57">
        <f t="shared" si="1"/>
        <v>6</v>
      </c>
    </row>
    <row r="37" spans="1:8" ht="12.75" customHeight="1">
      <c r="A37" s="385"/>
      <c r="B37" s="348" t="s">
        <v>64</v>
      </c>
      <c r="C37" s="349"/>
      <c r="D37" s="349"/>
      <c r="E37" s="58">
        <v>63</v>
      </c>
      <c r="F37" s="58">
        <v>200</v>
      </c>
      <c r="G37" s="57">
        <v>739</v>
      </c>
      <c r="H37" s="57">
        <f t="shared" si="1"/>
        <v>137</v>
      </c>
    </row>
    <row r="38" spans="1:8" ht="12.75" customHeight="1">
      <c r="A38" s="385"/>
      <c r="B38" s="348" t="s">
        <v>146</v>
      </c>
      <c r="C38" s="349"/>
      <c r="D38" s="349"/>
      <c r="E38" s="58">
        <v>5</v>
      </c>
      <c r="F38" s="58">
        <v>14</v>
      </c>
      <c r="G38" s="57">
        <v>42</v>
      </c>
      <c r="H38" s="57">
        <f t="shared" si="1"/>
        <v>9</v>
      </c>
    </row>
    <row r="39" spans="1:8" ht="12.75" customHeight="1">
      <c r="A39" s="385"/>
      <c r="B39" s="348" t="s">
        <v>65</v>
      </c>
      <c r="C39" s="349"/>
      <c r="D39" s="349"/>
      <c r="E39" s="58">
        <v>221</v>
      </c>
      <c r="F39" s="58">
        <v>754</v>
      </c>
      <c r="G39" s="57">
        <v>2915</v>
      </c>
      <c r="H39" s="57">
        <f t="shared" si="1"/>
        <v>533</v>
      </c>
    </row>
    <row r="40" spans="1:8" ht="13.5" customHeight="1">
      <c r="A40" s="385"/>
      <c r="B40" s="348" t="s">
        <v>147</v>
      </c>
      <c r="C40" s="349"/>
      <c r="D40" s="349"/>
      <c r="E40" s="58">
        <v>0</v>
      </c>
      <c r="F40" s="58">
        <v>0</v>
      </c>
      <c r="G40" s="57">
        <v>3</v>
      </c>
      <c r="H40" s="57">
        <f t="shared" si="1"/>
        <v>0</v>
      </c>
    </row>
    <row r="41" spans="1:8" ht="13.5" customHeight="1">
      <c r="A41" s="385"/>
      <c r="B41" s="348" t="s">
        <v>66</v>
      </c>
      <c r="C41" s="349"/>
      <c r="D41" s="349"/>
      <c r="E41" s="58">
        <v>0</v>
      </c>
      <c r="F41" s="58">
        <v>0</v>
      </c>
      <c r="G41" s="57">
        <v>0</v>
      </c>
      <c r="H41" s="57">
        <f t="shared" si="1"/>
        <v>0</v>
      </c>
    </row>
    <row r="42" spans="1:8" ht="15.75" customHeight="1">
      <c r="A42" s="385"/>
      <c r="B42" s="348" t="s">
        <v>67</v>
      </c>
      <c r="C42" s="349"/>
      <c r="D42" s="349"/>
      <c r="E42" s="58">
        <v>0</v>
      </c>
      <c r="F42" s="58">
        <v>62</v>
      </c>
      <c r="G42" s="57">
        <v>806</v>
      </c>
      <c r="H42" s="57">
        <f t="shared" si="1"/>
        <v>62</v>
      </c>
    </row>
    <row r="43" spans="1:8" ht="13.5" customHeight="1">
      <c r="A43" s="385"/>
      <c r="B43" s="345" t="s">
        <v>148</v>
      </c>
      <c r="C43" s="346"/>
      <c r="D43" s="346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85"/>
      <c r="B44" s="377" t="s">
        <v>149</v>
      </c>
      <c r="C44" s="378"/>
      <c r="D44" s="378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85"/>
      <c r="B45" s="377" t="s">
        <v>157</v>
      </c>
      <c r="C45" s="378"/>
      <c r="D45" s="378"/>
      <c r="E45" s="58">
        <v>117</v>
      </c>
      <c r="F45" s="58">
        <v>163</v>
      </c>
      <c r="G45" s="57">
        <v>530</v>
      </c>
      <c r="H45" s="57">
        <f t="shared" si="1"/>
        <v>46</v>
      </c>
    </row>
    <row r="46" spans="1:8">
      <c r="A46" s="385"/>
      <c r="B46" s="348" t="s">
        <v>150</v>
      </c>
      <c r="C46" s="349"/>
      <c r="D46" s="349"/>
      <c r="E46" s="58">
        <v>1607</v>
      </c>
      <c r="F46" s="58">
        <v>1935</v>
      </c>
      <c r="G46" s="57">
        <v>7446</v>
      </c>
      <c r="H46" s="57">
        <f t="shared" si="1"/>
        <v>328</v>
      </c>
    </row>
    <row r="47" spans="1:8">
      <c r="A47" s="385"/>
      <c r="B47" s="348" t="s">
        <v>68</v>
      </c>
      <c r="C47" s="349"/>
      <c r="D47" s="349"/>
      <c r="E47" s="58">
        <v>359</v>
      </c>
      <c r="F47" s="58">
        <v>760</v>
      </c>
      <c r="G47" s="57">
        <v>2830</v>
      </c>
      <c r="H47" s="57">
        <f t="shared" si="1"/>
        <v>401</v>
      </c>
    </row>
    <row r="48" spans="1:8">
      <c r="A48" s="385"/>
      <c r="B48" s="348" t="s">
        <v>69</v>
      </c>
      <c r="C48" s="349"/>
      <c r="D48" s="349"/>
      <c r="E48" s="58">
        <v>4</v>
      </c>
      <c r="F48" s="58">
        <v>1</v>
      </c>
      <c r="G48" s="57">
        <v>11</v>
      </c>
      <c r="H48" s="57">
        <f t="shared" si="1"/>
        <v>-3</v>
      </c>
    </row>
    <row r="49" spans="1:8">
      <c r="A49" s="385"/>
      <c r="B49" s="348" t="s">
        <v>151</v>
      </c>
      <c r="C49" s="349"/>
      <c r="D49" s="349"/>
      <c r="E49" s="58">
        <v>145</v>
      </c>
      <c r="F49" s="58">
        <v>157</v>
      </c>
      <c r="G49" s="57">
        <v>833</v>
      </c>
      <c r="H49" s="57">
        <f t="shared" si="1"/>
        <v>12</v>
      </c>
    </row>
    <row r="50" spans="1:8">
      <c r="A50" s="385"/>
      <c r="B50" s="348" t="s">
        <v>70</v>
      </c>
      <c r="C50" s="349"/>
      <c r="D50" s="349"/>
      <c r="E50" s="58">
        <v>28</v>
      </c>
      <c r="F50" s="58">
        <v>29</v>
      </c>
      <c r="G50" s="57">
        <v>159</v>
      </c>
      <c r="H50" s="57">
        <f t="shared" si="1"/>
        <v>1</v>
      </c>
    </row>
    <row r="51" spans="1:8">
      <c r="A51" s="385"/>
      <c r="B51" s="348" t="s">
        <v>71</v>
      </c>
      <c r="C51" s="349"/>
      <c r="D51" s="349"/>
      <c r="E51" s="58">
        <v>53</v>
      </c>
      <c r="F51" s="58">
        <v>48</v>
      </c>
      <c r="G51" s="57">
        <v>246</v>
      </c>
      <c r="H51" s="57">
        <f t="shared" si="1"/>
        <v>-5</v>
      </c>
    </row>
    <row r="52" spans="1:8" ht="13.8" thickBot="1">
      <c r="A52" s="386"/>
      <c r="B52" s="379" t="s">
        <v>72</v>
      </c>
      <c r="C52" s="380"/>
      <c r="D52" s="380"/>
      <c r="E52" s="59">
        <v>557</v>
      </c>
      <c r="F52" s="59">
        <v>597</v>
      </c>
      <c r="G52" s="307">
        <v>2848</v>
      </c>
      <c r="H52" s="57">
        <f t="shared" si="1"/>
        <v>40</v>
      </c>
    </row>
    <row r="53" spans="1:8" ht="13.8" thickBot="1">
      <c r="A53" s="374" t="s">
        <v>73</v>
      </c>
      <c r="B53" s="375"/>
      <c r="C53" s="375"/>
      <c r="D53" s="376"/>
      <c r="E53" s="278">
        <v>58738</v>
      </c>
      <c r="F53" s="278">
        <v>56308</v>
      </c>
      <c r="G53" s="278">
        <v>56308</v>
      </c>
      <c r="H53" s="278">
        <f>F53-E53</f>
        <v>-2430</v>
      </c>
    </row>
    <row r="54" spans="1:8" ht="25.95" customHeight="1">
      <c r="A54" s="381" t="s">
        <v>74</v>
      </c>
      <c r="B54" s="382"/>
      <c r="C54" s="382"/>
      <c r="D54" s="383"/>
      <c r="E54" s="57">
        <v>8155</v>
      </c>
      <c r="F54" s="57">
        <v>8868</v>
      </c>
      <c r="G54" s="57">
        <v>55283</v>
      </c>
      <c r="H54" s="57">
        <f>F54-E54</f>
        <v>713</v>
      </c>
    </row>
    <row r="55" spans="1:8" ht="13.8" thickBot="1">
      <c r="A55" s="371" t="s">
        <v>152</v>
      </c>
      <c r="B55" s="372"/>
      <c r="C55" s="372"/>
      <c r="D55" s="373"/>
      <c r="E55" s="60">
        <v>478</v>
      </c>
      <c r="F55" s="60">
        <v>1531</v>
      </c>
      <c r="G55" s="60">
        <v>7940</v>
      </c>
      <c r="H55" s="60">
        <f>F55-E55</f>
        <v>1053</v>
      </c>
    </row>
    <row r="56" spans="1:8">
      <c r="A56" s="21" t="s">
        <v>165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P6" sqref="P6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0" t="s">
        <v>161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36.75" customHeight="1" thickBot="1">
      <c r="A2" s="365" t="s">
        <v>200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3.5" customHeight="1">
      <c r="A3" s="401" t="s">
        <v>42</v>
      </c>
      <c r="B3" s="402"/>
      <c r="C3" s="402" t="s">
        <v>153</v>
      </c>
      <c r="D3" s="402"/>
      <c r="E3" s="402"/>
      <c r="F3" s="402"/>
      <c r="G3" s="402"/>
      <c r="H3" s="402"/>
      <c r="I3" s="402"/>
      <c r="J3" s="402"/>
      <c r="K3" s="402"/>
      <c r="L3" s="406"/>
    </row>
    <row r="4" spans="1:12">
      <c r="A4" s="403"/>
      <c r="B4" s="393"/>
      <c r="C4" s="393" t="s">
        <v>75</v>
      </c>
      <c r="D4" s="393" t="s">
        <v>112</v>
      </c>
      <c r="E4" s="407" t="s">
        <v>217</v>
      </c>
      <c r="F4" s="407"/>
      <c r="G4" s="407"/>
      <c r="H4" s="407"/>
      <c r="I4" s="407"/>
      <c r="J4" s="407"/>
      <c r="K4" s="407"/>
      <c r="L4" s="408"/>
    </row>
    <row r="5" spans="1:12" ht="44.4" customHeight="1">
      <c r="A5" s="403"/>
      <c r="B5" s="393"/>
      <c r="C5" s="393"/>
      <c r="D5" s="393"/>
      <c r="E5" s="393" t="s">
        <v>109</v>
      </c>
      <c r="F5" s="393"/>
      <c r="G5" s="393" t="s">
        <v>158</v>
      </c>
      <c r="H5" s="393"/>
      <c r="I5" s="393" t="s">
        <v>76</v>
      </c>
      <c r="J5" s="393"/>
      <c r="K5" s="393" t="s">
        <v>77</v>
      </c>
      <c r="L5" s="394"/>
    </row>
    <row r="6" spans="1:12" ht="22.8" customHeight="1" thickBot="1">
      <c r="A6" s="404"/>
      <c r="B6" s="405"/>
      <c r="C6" s="405"/>
      <c r="D6" s="405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395" t="s">
        <v>113</v>
      </c>
      <c r="B7" s="396"/>
      <c r="C7" s="270">
        <v>950</v>
      </c>
      <c r="D7" s="270">
        <v>488</v>
      </c>
      <c r="E7" s="270">
        <v>365</v>
      </c>
      <c r="F7" s="270">
        <v>168</v>
      </c>
      <c r="G7" s="270">
        <v>281</v>
      </c>
      <c r="H7" s="270">
        <v>146</v>
      </c>
      <c r="I7" s="270">
        <v>165</v>
      </c>
      <c r="J7" s="270">
        <v>52</v>
      </c>
      <c r="K7" s="270">
        <v>162</v>
      </c>
      <c r="L7" s="271">
        <v>73</v>
      </c>
    </row>
    <row r="8" spans="1:12">
      <c r="A8" s="397" t="s">
        <v>58</v>
      </c>
      <c r="B8" s="230" t="s">
        <v>114</v>
      </c>
      <c r="C8" s="231">
        <v>220</v>
      </c>
      <c r="D8" s="231">
        <v>138</v>
      </c>
      <c r="E8" s="231">
        <v>71</v>
      </c>
      <c r="F8" s="231">
        <v>39</v>
      </c>
      <c r="G8" s="231">
        <v>62</v>
      </c>
      <c r="H8" s="231">
        <v>31</v>
      </c>
      <c r="I8" s="231">
        <v>26</v>
      </c>
      <c r="J8" s="231">
        <v>12</v>
      </c>
      <c r="K8" s="231">
        <v>25</v>
      </c>
      <c r="L8" s="232">
        <v>19</v>
      </c>
    </row>
    <row r="9" spans="1:12">
      <c r="A9" s="398"/>
      <c r="B9" s="175" t="s">
        <v>115</v>
      </c>
      <c r="C9" s="176">
        <v>235</v>
      </c>
      <c r="D9" s="176">
        <v>132</v>
      </c>
      <c r="E9" s="176">
        <v>107</v>
      </c>
      <c r="F9" s="176">
        <v>51</v>
      </c>
      <c r="G9" s="176">
        <v>33</v>
      </c>
      <c r="H9" s="176">
        <v>27</v>
      </c>
      <c r="I9" s="176">
        <v>91</v>
      </c>
      <c r="J9" s="176">
        <v>26</v>
      </c>
      <c r="K9" s="176">
        <v>61</v>
      </c>
      <c r="L9" s="77">
        <v>20</v>
      </c>
    </row>
    <row r="10" spans="1:12">
      <c r="A10" s="398"/>
      <c r="B10" s="175" t="s">
        <v>136</v>
      </c>
      <c r="C10" s="176">
        <v>271</v>
      </c>
      <c r="D10" s="176">
        <v>119</v>
      </c>
      <c r="E10" s="176">
        <v>113</v>
      </c>
      <c r="F10" s="176">
        <v>56</v>
      </c>
      <c r="G10" s="176">
        <v>89</v>
      </c>
      <c r="H10" s="176">
        <v>45</v>
      </c>
      <c r="I10" s="176">
        <v>23</v>
      </c>
      <c r="J10" s="176">
        <v>4</v>
      </c>
      <c r="K10" s="176">
        <v>41</v>
      </c>
      <c r="L10" s="77">
        <v>22</v>
      </c>
    </row>
    <row r="11" spans="1:12">
      <c r="A11" s="398"/>
      <c r="B11" s="175" t="s">
        <v>139</v>
      </c>
      <c r="C11" s="176">
        <v>1</v>
      </c>
      <c r="D11" s="176">
        <v>0</v>
      </c>
      <c r="E11" s="176">
        <v>0</v>
      </c>
      <c r="F11" s="176">
        <v>0</v>
      </c>
      <c r="G11" s="176">
        <v>1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398"/>
      <c r="B12" s="177" t="s">
        <v>154</v>
      </c>
      <c r="C12" s="176">
        <v>174</v>
      </c>
      <c r="D12" s="176">
        <v>72</v>
      </c>
      <c r="E12" s="176">
        <v>60</v>
      </c>
      <c r="F12" s="176">
        <v>19</v>
      </c>
      <c r="G12" s="176">
        <v>61</v>
      </c>
      <c r="H12" s="176">
        <v>25</v>
      </c>
      <c r="I12" s="176">
        <v>17</v>
      </c>
      <c r="J12" s="176">
        <v>4</v>
      </c>
      <c r="K12" s="176">
        <v>29</v>
      </c>
      <c r="L12" s="77">
        <v>9</v>
      </c>
    </row>
    <row r="13" spans="1:12" ht="22.8">
      <c r="A13" s="398"/>
      <c r="B13" s="178" t="s">
        <v>140</v>
      </c>
      <c r="C13" s="176">
        <v>30</v>
      </c>
      <c r="D13" s="176">
        <v>14</v>
      </c>
      <c r="E13" s="176">
        <v>10</v>
      </c>
      <c r="F13" s="176">
        <v>3</v>
      </c>
      <c r="G13" s="176">
        <v>30</v>
      </c>
      <c r="H13" s="176">
        <v>14</v>
      </c>
      <c r="I13" s="176">
        <v>0</v>
      </c>
      <c r="J13" s="176">
        <v>0</v>
      </c>
      <c r="K13" s="176">
        <v>2</v>
      </c>
      <c r="L13" s="77">
        <v>1</v>
      </c>
    </row>
    <row r="14" spans="1:12">
      <c r="A14" s="398"/>
      <c r="B14" s="178" t="s">
        <v>141</v>
      </c>
      <c r="C14" s="176">
        <v>3</v>
      </c>
      <c r="D14" s="176">
        <v>1</v>
      </c>
      <c r="E14" s="176">
        <v>0</v>
      </c>
      <c r="F14" s="176">
        <v>0</v>
      </c>
      <c r="G14" s="176">
        <v>3</v>
      </c>
      <c r="H14" s="176">
        <v>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398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398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398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398"/>
      <c r="B18" s="178" t="s">
        <v>145</v>
      </c>
      <c r="C18" s="176">
        <v>7</v>
      </c>
      <c r="D18" s="176">
        <v>5</v>
      </c>
      <c r="E18" s="176">
        <v>2</v>
      </c>
      <c r="F18" s="176">
        <v>0</v>
      </c>
      <c r="G18" s="176">
        <v>0</v>
      </c>
      <c r="H18" s="176">
        <v>0</v>
      </c>
      <c r="I18" s="176">
        <v>7</v>
      </c>
      <c r="J18" s="176">
        <v>5</v>
      </c>
      <c r="K18" s="176">
        <v>3</v>
      </c>
      <c r="L18" s="77">
        <v>1</v>
      </c>
    </row>
    <row r="19" spans="1:12" ht="13.8" thickBot="1">
      <c r="A19" s="399"/>
      <c r="B19" s="233" t="s">
        <v>116</v>
      </c>
      <c r="C19" s="234">
        <v>10</v>
      </c>
      <c r="D19" s="234">
        <v>7</v>
      </c>
      <c r="E19" s="234">
        <v>2</v>
      </c>
      <c r="F19" s="234">
        <v>0</v>
      </c>
      <c r="G19" s="234">
        <v>3</v>
      </c>
      <c r="H19" s="234">
        <v>3</v>
      </c>
      <c r="I19" s="234">
        <v>1</v>
      </c>
      <c r="J19" s="234">
        <v>1</v>
      </c>
      <c r="K19" s="234">
        <v>1</v>
      </c>
      <c r="L19" s="235">
        <v>1</v>
      </c>
    </row>
    <row r="20" spans="1:12" ht="13.8" thickBot="1">
      <c r="A20" s="387" t="s">
        <v>117</v>
      </c>
      <c r="B20" s="388"/>
      <c r="C20" s="270">
        <v>200</v>
      </c>
      <c r="D20" s="270">
        <v>77</v>
      </c>
      <c r="E20" s="270">
        <v>64</v>
      </c>
      <c r="F20" s="270">
        <v>20</v>
      </c>
      <c r="G20" s="270">
        <v>59</v>
      </c>
      <c r="H20" s="270">
        <v>19</v>
      </c>
      <c r="I20" s="270">
        <v>28</v>
      </c>
      <c r="J20" s="270">
        <v>7</v>
      </c>
      <c r="K20" s="270">
        <v>36</v>
      </c>
      <c r="L20" s="271">
        <v>12</v>
      </c>
    </row>
    <row r="21" spans="1:12" ht="13.8" thickBot="1">
      <c r="A21" s="391" t="s">
        <v>146</v>
      </c>
      <c r="B21" s="392"/>
      <c r="C21" s="236">
        <v>14</v>
      </c>
      <c r="D21" s="236">
        <v>6</v>
      </c>
      <c r="E21" s="236">
        <v>5</v>
      </c>
      <c r="F21" s="236">
        <v>1</v>
      </c>
      <c r="G21" s="236">
        <v>14</v>
      </c>
      <c r="H21" s="236">
        <v>6</v>
      </c>
      <c r="I21" s="236">
        <v>0</v>
      </c>
      <c r="J21" s="236">
        <v>0</v>
      </c>
      <c r="K21" s="236">
        <v>2</v>
      </c>
      <c r="L21" s="79">
        <v>1</v>
      </c>
    </row>
    <row r="22" spans="1:12" ht="13.8" thickBot="1">
      <c r="A22" s="387" t="s">
        <v>118</v>
      </c>
      <c r="B22" s="388"/>
      <c r="C22" s="270">
        <v>754</v>
      </c>
      <c r="D22" s="270">
        <v>590</v>
      </c>
      <c r="E22" s="270">
        <v>242</v>
      </c>
      <c r="F22" s="270">
        <v>184</v>
      </c>
      <c r="G22" s="270">
        <v>280</v>
      </c>
      <c r="H22" s="270">
        <v>214</v>
      </c>
      <c r="I22" s="270">
        <v>85</v>
      </c>
      <c r="J22" s="270">
        <v>58</v>
      </c>
      <c r="K22" s="270">
        <v>129</v>
      </c>
      <c r="L22" s="271">
        <v>96</v>
      </c>
    </row>
    <row r="23" spans="1:12" ht="13.8" thickBot="1">
      <c r="A23" s="391" t="s">
        <v>155</v>
      </c>
      <c r="B23" s="392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387" t="s">
        <v>119</v>
      </c>
      <c r="B24" s="388"/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1">
        <v>0</v>
      </c>
    </row>
    <row r="25" spans="1:12" ht="25.95" customHeight="1" thickBot="1">
      <c r="A25" s="387" t="s">
        <v>120</v>
      </c>
      <c r="B25" s="388"/>
      <c r="C25" s="270">
        <v>62</v>
      </c>
      <c r="D25" s="270">
        <v>21</v>
      </c>
      <c r="E25" s="270">
        <v>31</v>
      </c>
      <c r="F25" s="270">
        <v>11</v>
      </c>
      <c r="G25" s="270">
        <v>2</v>
      </c>
      <c r="H25" s="270">
        <v>1</v>
      </c>
      <c r="I25" s="270">
        <v>35</v>
      </c>
      <c r="J25" s="270">
        <v>5</v>
      </c>
      <c r="K25" s="270">
        <v>51</v>
      </c>
      <c r="L25" s="271">
        <v>16</v>
      </c>
    </row>
    <row r="26" spans="1:12" ht="13.8" thickBot="1">
      <c r="A26" s="391" t="s">
        <v>148</v>
      </c>
      <c r="B26" s="39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387" t="s">
        <v>156</v>
      </c>
      <c r="B27" s="388"/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1">
        <v>0</v>
      </c>
    </row>
    <row r="28" spans="1:12" ht="13.8" thickBot="1">
      <c r="A28" s="351" t="s">
        <v>121</v>
      </c>
      <c r="B28" s="352"/>
      <c r="C28" s="272">
        <v>1966</v>
      </c>
      <c r="D28" s="272">
        <v>1176</v>
      </c>
      <c r="E28" s="272">
        <v>702</v>
      </c>
      <c r="F28" s="272">
        <v>383</v>
      </c>
      <c r="G28" s="272">
        <v>622</v>
      </c>
      <c r="H28" s="272">
        <v>380</v>
      </c>
      <c r="I28" s="272">
        <v>313</v>
      </c>
      <c r="J28" s="270">
        <v>122</v>
      </c>
      <c r="K28" s="272">
        <v>378</v>
      </c>
      <c r="L28" s="273">
        <v>197</v>
      </c>
    </row>
    <row r="29" spans="1:12" ht="13.8" thickBot="1">
      <c r="A29" s="389" t="s">
        <v>122</v>
      </c>
      <c r="B29" s="390"/>
      <c r="C29" s="274">
        <v>100</v>
      </c>
      <c r="D29" s="274">
        <v>59.816887080366222</v>
      </c>
      <c r="E29" s="274">
        <v>35.707019328585957</v>
      </c>
      <c r="F29" s="274">
        <v>32.568027210884352</v>
      </c>
      <c r="G29" s="274">
        <v>31.637843336724313</v>
      </c>
      <c r="H29" s="274">
        <v>19.328585961342828</v>
      </c>
      <c r="I29" s="274">
        <v>15.920651068158698</v>
      </c>
      <c r="J29" s="275">
        <v>10.374149659863946</v>
      </c>
      <c r="K29" s="274">
        <v>19.226856561546288</v>
      </c>
      <c r="L29" s="276">
        <v>16.751700680272108</v>
      </c>
    </row>
    <row r="30" spans="1:12">
      <c r="A30" s="21" t="s">
        <v>168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N6" sqref="N6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0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36.75" customHeight="1" thickBot="1">
      <c r="A2" s="365" t="s">
        <v>225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3.5" customHeight="1">
      <c r="A3" s="401" t="s">
        <v>42</v>
      </c>
      <c r="B3" s="402"/>
      <c r="C3" s="402" t="s">
        <v>153</v>
      </c>
      <c r="D3" s="402"/>
      <c r="E3" s="402"/>
      <c r="F3" s="402"/>
      <c r="G3" s="402"/>
      <c r="H3" s="402"/>
      <c r="I3" s="402"/>
      <c r="J3" s="402"/>
      <c r="K3" s="402"/>
      <c r="L3" s="406"/>
    </row>
    <row r="4" spans="1:12">
      <c r="A4" s="403"/>
      <c r="B4" s="393"/>
      <c r="C4" s="393" t="s">
        <v>75</v>
      </c>
      <c r="D4" s="393" t="s">
        <v>112</v>
      </c>
      <c r="E4" s="407" t="s">
        <v>218</v>
      </c>
      <c r="F4" s="407"/>
      <c r="G4" s="407"/>
      <c r="H4" s="407"/>
      <c r="I4" s="407"/>
      <c r="J4" s="407"/>
      <c r="K4" s="407"/>
      <c r="L4" s="408"/>
    </row>
    <row r="5" spans="1:12" ht="44.4" customHeight="1">
      <c r="A5" s="403"/>
      <c r="B5" s="393"/>
      <c r="C5" s="393"/>
      <c r="D5" s="393"/>
      <c r="E5" s="393" t="s">
        <v>109</v>
      </c>
      <c r="F5" s="393"/>
      <c r="G5" s="393" t="s">
        <v>158</v>
      </c>
      <c r="H5" s="393"/>
      <c r="I5" s="393" t="s">
        <v>77</v>
      </c>
      <c r="J5" s="393"/>
      <c r="K5" s="393" t="s">
        <v>76</v>
      </c>
      <c r="L5" s="394"/>
    </row>
    <row r="6" spans="1:12" ht="22.8" customHeight="1" thickBot="1">
      <c r="A6" s="409"/>
      <c r="B6" s="410"/>
      <c r="C6" s="410"/>
      <c r="D6" s="410"/>
      <c r="E6" s="309" t="s">
        <v>75</v>
      </c>
      <c r="F6" s="309" t="s">
        <v>112</v>
      </c>
      <c r="G6" s="309" t="s">
        <v>75</v>
      </c>
      <c r="H6" s="309" t="s">
        <v>112</v>
      </c>
      <c r="I6" s="309" t="s">
        <v>75</v>
      </c>
      <c r="J6" s="309" t="s">
        <v>112</v>
      </c>
      <c r="K6" s="309" t="s">
        <v>75</v>
      </c>
      <c r="L6" s="310" t="s">
        <v>112</v>
      </c>
    </row>
    <row r="7" spans="1:12" ht="13.8" thickBot="1">
      <c r="A7" s="395" t="s">
        <v>113</v>
      </c>
      <c r="B7" s="396"/>
      <c r="C7" s="270">
        <v>3484</v>
      </c>
      <c r="D7" s="270">
        <v>1844</v>
      </c>
      <c r="E7" s="270">
        <v>1288</v>
      </c>
      <c r="F7" s="270">
        <v>666</v>
      </c>
      <c r="G7" s="270">
        <v>1128</v>
      </c>
      <c r="H7" s="270">
        <v>601</v>
      </c>
      <c r="I7" s="270">
        <v>597</v>
      </c>
      <c r="J7" s="270">
        <v>300</v>
      </c>
      <c r="K7" s="270">
        <v>569</v>
      </c>
      <c r="L7" s="271">
        <v>201</v>
      </c>
    </row>
    <row r="8" spans="1:12">
      <c r="A8" s="397" t="s">
        <v>58</v>
      </c>
      <c r="B8" s="230" t="s">
        <v>114</v>
      </c>
      <c r="C8" s="231">
        <v>986</v>
      </c>
      <c r="D8" s="231">
        <v>622</v>
      </c>
      <c r="E8" s="231">
        <v>381</v>
      </c>
      <c r="F8" s="231">
        <v>241</v>
      </c>
      <c r="G8" s="231">
        <v>284</v>
      </c>
      <c r="H8" s="231">
        <v>170</v>
      </c>
      <c r="I8" s="231">
        <v>166</v>
      </c>
      <c r="J8" s="231">
        <v>107</v>
      </c>
      <c r="K8" s="231">
        <v>128</v>
      </c>
      <c r="L8" s="232">
        <v>59</v>
      </c>
    </row>
    <row r="9" spans="1:12">
      <c r="A9" s="398"/>
      <c r="B9" s="175" t="s">
        <v>115</v>
      </c>
      <c r="C9" s="176">
        <v>739</v>
      </c>
      <c r="D9" s="176">
        <v>433</v>
      </c>
      <c r="E9" s="176">
        <v>280</v>
      </c>
      <c r="F9" s="176">
        <v>153</v>
      </c>
      <c r="G9" s="176">
        <v>118</v>
      </c>
      <c r="H9" s="176">
        <v>90</v>
      </c>
      <c r="I9" s="176">
        <v>187</v>
      </c>
      <c r="J9" s="176">
        <v>78</v>
      </c>
      <c r="K9" s="176">
        <v>244</v>
      </c>
      <c r="L9" s="77">
        <v>78</v>
      </c>
    </row>
    <row r="10" spans="1:12">
      <c r="A10" s="398"/>
      <c r="B10" s="175" t="s">
        <v>136</v>
      </c>
      <c r="C10" s="176">
        <v>922</v>
      </c>
      <c r="D10" s="176">
        <v>423</v>
      </c>
      <c r="E10" s="176">
        <v>339</v>
      </c>
      <c r="F10" s="176">
        <v>158</v>
      </c>
      <c r="G10" s="176">
        <v>330</v>
      </c>
      <c r="H10" s="176">
        <v>161</v>
      </c>
      <c r="I10" s="176">
        <v>128</v>
      </c>
      <c r="J10" s="176">
        <v>69</v>
      </c>
      <c r="K10" s="176">
        <v>72</v>
      </c>
      <c r="L10" s="77">
        <v>21</v>
      </c>
    </row>
    <row r="11" spans="1:12">
      <c r="A11" s="398"/>
      <c r="B11" s="175" t="s">
        <v>139</v>
      </c>
      <c r="C11" s="176">
        <v>7</v>
      </c>
      <c r="D11" s="176">
        <v>1</v>
      </c>
      <c r="E11" s="176">
        <v>1</v>
      </c>
      <c r="F11" s="176">
        <v>0</v>
      </c>
      <c r="G11" s="176">
        <v>7</v>
      </c>
      <c r="H11" s="176">
        <v>1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398"/>
      <c r="B12" s="177" t="s">
        <v>154</v>
      </c>
      <c r="C12" s="176">
        <v>530</v>
      </c>
      <c r="D12" s="176">
        <v>217</v>
      </c>
      <c r="E12" s="176">
        <v>184</v>
      </c>
      <c r="F12" s="176">
        <v>65</v>
      </c>
      <c r="G12" s="176">
        <v>187</v>
      </c>
      <c r="H12" s="176">
        <v>73</v>
      </c>
      <c r="I12" s="176">
        <v>76</v>
      </c>
      <c r="J12" s="176">
        <v>28</v>
      </c>
      <c r="K12" s="176">
        <v>62</v>
      </c>
      <c r="L12" s="77">
        <v>19</v>
      </c>
    </row>
    <row r="13" spans="1:12" ht="22.8">
      <c r="A13" s="398"/>
      <c r="B13" s="178" t="s">
        <v>140</v>
      </c>
      <c r="C13" s="176">
        <v>188</v>
      </c>
      <c r="D13" s="176">
        <v>93</v>
      </c>
      <c r="E13" s="176">
        <v>74</v>
      </c>
      <c r="F13" s="176">
        <v>36</v>
      </c>
      <c r="G13" s="176">
        <v>187</v>
      </c>
      <c r="H13" s="176">
        <v>93</v>
      </c>
      <c r="I13" s="176">
        <v>3</v>
      </c>
      <c r="J13" s="176">
        <v>1</v>
      </c>
      <c r="K13" s="176">
        <v>0</v>
      </c>
      <c r="L13" s="77">
        <v>0</v>
      </c>
    </row>
    <row r="14" spans="1:12">
      <c r="A14" s="398"/>
      <c r="B14" s="178" t="s">
        <v>141</v>
      </c>
      <c r="C14" s="176">
        <v>12</v>
      </c>
      <c r="D14" s="176">
        <v>7</v>
      </c>
      <c r="E14" s="176">
        <v>3</v>
      </c>
      <c r="F14" s="176">
        <v>2</v>
      </c>
      <c r="G14" s="176">
        <v>12</v>
      </c>
      <c r="H14" s="176">
        <v>7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398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398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398"/>
      <c r="B17" s="178" t="s">
        <v>144</v>
      </c>
      <c r="C17" s="176">
        <v>3</v>
      </c>
      <c r="D17" s="176">
        <v>2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398"/>
      <c r="B18" s="178" t="s">
        <v>145</v>
      </c>
      <c r="C18" s="176">
        <v>39</v>
      </c>
      <c r="D18" s="176">
        <v>17</v>
      </c>
      <c r="E18" s="176">
        <v>13</v>
      </c>
      <c r="F18" s="176">
        <v>4</v>
      </c>
      <c r="G18" s="176">
        <v>0</v>
      </c>
      <c r="H18" s="176">
        <v>0</v>
      </c>
      <c r="I18" s="176">
        <v>10</v>
      </c>
      <c r="J18" s="176">
        <v>4</v>
      </c>
      <c r="K18" s="176">
        <v>39</v>
      </c>
      <c r="L18" s="77">
        <v>17</v>
      </c>
    </row>
    <row r="19" spans="1:12" ht="13.8" thickBot="1">
      <c r="A19" s="399"/>
      <c r="B19" s="233" t="s">
        <v>116</v>
      </c>
      <c r="C19" s="234">
        <v>65</v>
      </c>
      <c r="D19" s="234">
        <v>30</v>
      </c>
      <c r="E19" s="234">
        <v>14</v>
      </c>
      <c r="F19" s="234">
        <v>7</v>
      </c>
      <c r="G19" s="234">
        <v>10</v>
      </c>
      <c r="H19" s="234">
        <v>7</v>
      </c>
      <c r="I19" s="234">
        <v>27</v>
      </c>
      <c r="J19" s="234">
        <v>13</v>
      </c>
      <c r="K19" s="234">
        <v>24</v>
      </c>
      <c r="L19" s="235">
        <v>7</v>
      </c>
    </row>
    <row r="20" spans="1:12" ht="13.8" thickBot="1">
      <c r="A20" s="387" t="s">
        <v>117</v>
      </c>
      <c r="B20" s="388"/>
      <c r="C20" s="270">
        <v>739</v>
      </c>
      <c r="D20" s="270">
        <v>325</v>
      </c>
      <c r="E20" s="270">
        <v>227</v>
      </c>
      <c r="F20" s="270">
        <v>82</v>
      </c>
      <c r="G20" s="270">
        <v>221</v>
      </c>
      <c r="H20" s="270">
        <v>88</v>
      </c>
      <c r="I20" s="270">
        <v>124</v>
      </c>
      <c r="J20" s="270">
        <v>48</v>
      </c>
      <c r="K20" s="270">
        <v>93</v>
      </c>
      <c r="L20" s="271">
        <v>30</v>
      </c>
    </row>
    <row r="21" spans="1:12" ht="13.8" thickBot="1">
      <c r="A21" s="391" t="s">
        <v>146</v>
      </c>
      <c r="B21" s="392"/>
      <c r="C21" s="236">
        <v>42</v>
      </c>
      <c r="D21" s="236">
        <v>16</v>
      </c>
      <c r="E21" s="236">
        <v>11</v>
      </c>
      <c r="F21" s="236">
        <v>5</v>
      </c>
      <c r="G21" s="236">
        <v>42</v>
      </c>
      <c r="H21" s="236">
        <v>16</v>
      </c>
      <c r="I21" s="236">
        <v>5</v>
      </c>
      <c r="J21" s="236">
        <v>2</v>
      </c>
      <c r="K21" s="236">
        <v>0</v>
      </c>
      <c r="L21" s="79">
        <v>0</v>
      </c>
    </row>
    <row r="22" spans="1:12" ht="13.8" thickBot="1">
      <c r="A22" s="387" t="s">
        <v>118</v>
      </c>
      <c r="B22" s="388"/>
      <c r="C22" s="270">
        <v>2915</v>
      </c>
      <c r="D22" s="270">
        <v>2248</v>
      </c>
      <c r="E22" s="270">
        <v>1048</v>
      </c>
      <c r="F22" s="270">
        <v>819</v>
      </c>
      <c r="G22" s="270">
        <v>1280</v>
      </c>
      <c r="H22" s="270">
        <v>967</v>
      </c>
      <c r="I22" s="270">
        <v>647</v>
      </c>
      <c r="J22" s="270">
        <v>497</v>
      </c>
      <c r="K22" s="270">
        <v>267</v>
      </c>
      <c r="L22" s="271">
        <v>174</v>
      </c>
    </row>
    <row r="23" spans="1:12" ht="13.8" thickBot="1">
      <c r="A23" s="391" t="s">
        <v>155</v>
      </c>
      <c r="B23" s="392"/>
      <c r="C23" s="236">
        <v>3</v>
      </c>
      <c r="D23" s="236">
        <v>1</v>
      </c>
      <c r="E23" s="236">
        <v>0</v>
      </c>
      <c r="F23" s="236">
        <v>0</v>
      </c>
      <c r="G23" s="236">
        <v>3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387" t="s">
        <v>119</v>
      </c>
      <c r="B24" s="388"/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1">
        <v>0</v>
      </c>
    </row>
    <row r="25" spans="1:12" ht="25.95" customHeight="1" thickBot="1">
      <c r="A25" s="387" t="s">
        <v>120</v>
      </c>
      <c r="B25" s="388"/>
      <c r="C25" s="270">
        <v>806</v>
      </c>
      <c r="D25" s="270">
        <v>342</v>
      </c>
      <c r="E25" s="270">
        <v>275</v>
      </c>
      <c r="F25" s="270">
        <v>127</v>
      </c>
      <c r="G25" s="270">
        <v>36</v>
      </c>
      <c r="H25" s="270">
        <v>23</v>
      </c>
      <c r="I25" s="270">
        <v>667</v>
      </c>
      <c r="J25" s="270">
        <v>282</v>
      </c>
      <c r="K25" s="270">
        <v>444</v>
      </c>
      <c r="L25" s="271">
        <v>118</v>
      </c>
    </row>
    <row r="26" spans="1:12" ht="13.8" thickBot="1">
      <c r="A26" s="391" t="s">
        <v>148</v>
      </c>
      <c r="B26" s="39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387" t="s">
        <v>156</v>
      </c>
      <c r="B27" s="388"/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1">
        <v>0</v>
      </c>
    </row>
    <row r="28" spans="1:12" ht="13.8" thickBot="1">
      <c r="A28" s="351" t="s">
        <v>121</v>
      </c>
      <c r="B28" s="352"/>
      <c r="C28" s="272">
        <v>7944</v>
      </c>
      <c r="D28" s="272">
        <v>4759</v>
      </c>
      <c r="E28" s="272">
        <v>2838</v>
      </c>
      <c r="F28" s="272">
        <v>1694</v>
      </c>
      <c r="G28" s="272">
        <v>2665</v>
      </c>
      <c r="H28" s="272">
        <v>1679</v>
      </c>
      <c r="I28" s="272">
        <v>2035</v>
      </c>
      <c r="J28" s="270">
        <v>1127</v>
      </c>
      <c r="K28" s="272">
        <v>1373</v>
      </c>
      <c r="L28" s="273">
        <v>523</v>
      </c>
    </row>
    <row r="29" spans="1:12" ht="13.8" thickBot="1">
      <c r="A29" s="389" t="s">
        <v>122</v>
      </c>
      <c r="B29" s="390"/>
      <c r="C29" s="274">
        <v>100</v>
      </c>
      <c r="D29" s="274">
        <v>59.906847935548846</v>
      </c>
      <c r="E29" s="274">
        <v>35.725075528700906</v>
      </c>
      <c r="F29" s="274">
        <v>35.595713385164949</v>
      </c>
      <c r="G29" s="274">
        <v>33.547331319234644</v>
      </c>
      <c r="H29" s="274">
        <v>21.135448136958711</v>
      </c>
      <c r="I29" s="274">
        <v>25.616817724068479</v>
      </c>
      <c r="J29" s="275">
        <v>23.681445681865938</v>
      </c>
      <c r="K29" s="274">
        <v>17.283484390735147</v>
      </c>
      <c r="L29" s="276">
        <v>10.989703719268753</v>
      </c>
    </row>
    <row r="30" spans="1:12">
      <c r="A30" s="21" t="s">
        <v>199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K14" sqref="K14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1" t="s">
        <v>183</v>
      </c>
      <c r="B1" s="311"/>
      <c r="C1" s="311"/>
      <c r="D1" s="311"/>
      <c r="E1" s="311"/>
    </row>
    <row r="2" spans="1:9" s="4" customFormat="1" ht="31.2" customHeight="1">
      <c r="A2" s="326" t="s">
        <v>219</v>
      </c>
      <c r="B2" s="326"/>
      <c r="C2" s="326"/>
      <c r="D2" s="326"/>
      <c r="E2" s="326"/>
    </row>
    <row r="3" spans="1:9" s="4" customFormat="1" ht="11.25" customHeight="1" thickBot="1">
      <c r="A3" s="327"/>
      <c r="B3" s="327"/>
      <c r="C3" s="327"/>
      <c r="D3" s="327"/>
      <c r="E3" s="327"/>
    </row>
    <row r="4" spans="1:9" ht="17.25" customHeight="1">
      <c r="A4" s="411" t="s">
        <v>78</v>
      </c>
      <c r="B4" s="402" t="s">
        <v>111</v>
      </c>
      <c r="C4" s="402"/>
      <c r="D4" s="402"/>
      <c r="E4" s="406"/>
    </row>
    <row r="5" spans="1:9" ht="15.75" customHeight="1">
      <c r="A5" s="412"/>
      <c r="B5" s="414" t="s">
        <v>220</v>
      </c>
      <c r="C5" s="415"/>
      <c r="D5" s="414" t="s">
        <v>221</v>
      </c>
      <c r="E5" s="415"/>
    </row>
    <row r="6" spans="1:9" ht="16.5" customHeight="1">
      <c r="A6" s="412"/>
      <c r="B6" s="414" t="s">
        <v>80</v>
      </c>
      <c r="C6" s="415" t="s">
        <v>79</v>
      </c>
      <c r="D6" s="414" t="s">
        <v>80</v>
      </c>
      <c r="E6" s="415" t="s">
        <v>79</v>
      </c>
      <c r="G6" s="5"/>
    </row>
    <row r="7" spans="1:9">
      <c r="A7" s="412"/>
      <c r="B7" s="416"/>
      <c r="C7" s="418"/>
      <c r="D7" s="416"/>
      <c r="E7" s="418"/>
    </row>
    <row r="8" spans="1:9" ht="8.25" customHeight="1" thickBot="1">
      <c r="A8" s="413"/>
      <c r="B8" s="417"/>
      <c r="C8" s="419"/>
      <c r="D8" s="417"/>
      <c r="E8" s="419"/>
    </row>
    <row r="9" spans="1:9" ht="16.5" customHeight="1" thickBot="1">
      <c r="A9" s="264" t="s">
        <v>81</v>
      </c>
      <c r="B9" s="265">
        <v>4.7</v>
      </c>
      <c r="C9" s="266">
        <f>B9/$D$25*100</f>
        <v>92.156862745098039</v>
      </c>
      <c r="D9" s="265">
        <v>4.5</v>
      </c>
      <c r="E9" s="266">
        <f>D9/$D$25*100</f>
        <v>88.235294117647072</v>
      </c>
      <c r="I9" t="s">
        <v>37</v>
      </c>
    </row>
    <row r="10" spans="1:9" ht="16.5" customHeight="1">
      <c r="A10" s="179" t="s">
        <v>82</v>
      </c>
      <c r="B10" s="183">
        <v>7.3</v>
      </c>
      <c r="C10" s="184">
        <f t="shared" ref="C10:C25" si="0">B10/$D$25*100</f>
        <v>143.13725490196077</v>
      </c>
      <c r="D10" s="183">
        <v>7.1</v>
      </c>
      <c r="E10" s="184">
        <f t="shared" ref="E10:E25" si="1">D10/$D$25*100</f>
        <v>139.21568627450981</v>
      </c>
    </row>
    <row r="11" spans="1:9">
      <c r="A11" s="180" t="s">
        <v>83</v>
      </c>
      <c r="B11" s="185">
        <v>7</v>
      </c>
      <c r="C11" s="186">
        <f t="shared" si="0"/>
        <v>137.25490196078431</v>
      </c>
      <c r="D11" s="185">
        <v>6.8</v>
      </c>
      <c r="E11" s="186">
        <f t="shared" si="1"/>
        <v>133.33333333333334</v>
      </c>
    </row>
    <row r="12" spans="1:9">
      <c r="A12" s="180" t="s">
        <v>84</v>
      </c>
      <c r="B12" s="185">
        <v>4.5999999999999996</v>
      </c>
      <c r="C12" s="186">
        <f t="shared" si="0"/>
        <v>90.196078431372555</v>
      </c>
      <c r="D12" s="185">
        <v>4.5</v>
      </c>
      <c r="E12" s="186">
        <f t="shared" si="1"/>
        <v>88.235294117647072</v>
      </c>
    </row>
    <row r="13" spans="1:9">
      <c r="A13" s="180" t="s">
        <v>85</v>
      </c>
      <c r="B13" s="185">
        <v>5.6</v>
      </c>
      <c r="C13" s="186">
        <f t="shared" si="0"/>
        <v>109.80392156862746</v>
      </c>
      <c r="D13" s="185">
        <v>5.5</v>
      </c>
      <c r="E13" s="186">
        <f t="shared" si="1"/>
        <v>107.84313725490198</v>
      </c>
    </row>
    <row r="14" spans="1:9">
      <c r="A14" s="181" t="s">
        <v>86</v>
      </c>
      <c r="B14" s="185">
        <v>4.4000000000000004</v>
      </c>
      <c r="C14" s="186">
        <f t="shared" si="0"/>
        <v>86.274509803921589</v>
      </c>
      <c r="D14" s="185">
        <v>4.2</v>
      </c>
      <c r="E14" s="186">
        <f t="shared" si="1"/>
        <v>82.352941176470594</v>
      </c>
    </row>
    <row r="15" spans="1:9">
      <c r="A15" s="181" t="s">
        <v>87</v>
      </c>
      <c r="B15" s="185">
        <v>4.5</v>
      </c>
      <c r="C15" s="186">
        <f t="shared" si="0"/>
        <v>88.235294117647072</v>
      </c>
      <c r="D15" s="185">
        <v>4.4000000000000004</v>
      </c>
      <c r="E15" s="186">
        <f t="shared" si="1"/>
        <v>86.274509803921589</v>
      </c>
    </row>
    <row r="16" spans="1:9">
      <c r="A16" s="180" t="s">
        <v>88</v>
      </c>
      <c r="B16" s="185">
        <v>5.9</v>
      </c>
      <c r="C16" s="186">
        <f t="shared" si="0"/>
        <v>115.68627450980394</v>
      </c>
      <c r="D16" s="185">
        <v>5.8</v>
      </c>
      <c r="E16" s="186">
        <f t="shared" si="1"/>
        <v>113.72549019607843</v>
      </c>
    </row>
    <row r="17" spans="1:5">
      <c r="A17" s="180" t="s">
        <v>89</v>
      </c>
      <c r="B17" s="185">
        <v>7.8</v>
      </c>
      <c r="C17" s="186">
        <f t="shared" si="0"/>
        <v>152.94117647058826</v>
      </c>
      <c r="D17" s="185">
        <v>7.5</v>
      </c>
      <c r="E17" s="186">
        <f t="shared" si="1"/>
        <v>147.05882352941177</v>
      </c>
    </row>
    <row r="18" spans="1:5">
      <c r="A18" s="181" t="s">
        <v>90</v>
      </c>
      <c r="B18" s="185">
        <v>6.8</v>
      </c>
      <c r="C18" s="186">
        <f t="shared" si="0"/>
        <v>133.33333333333334</v>
      </c>
      <c r="D18" s="185">
        <v>6.7</v>
      </c>
      <c r="E18" s="186">
        <f t="shared" si="1"/>
        <v>131.37254901960787</v>
      </c>
    </row>
    <row r="19" spans="1:5">
      <c r="A19" s="181" t="s">
        <v>91</v>
      </c>
      <c r="B19" s="185">
        <v>4.8</v>
      </c>
      <c r="C19" s="186">
        <f t="shared" si="0"/>
        <v>94.117647058823522</v>
      </c>
      <c r="D19" s="185">
        <v>4.5999999999999996</v>
      </c>
      <c r="E19" s="186">
        <f t="shared" si="1"/>
        <v>90.196078431372555</v>
      </c>
    </row>
    <row r="20" spans="1:5">
      <c r="A20" s="180" t="s">
        <v>92</v>
      </c>
      <c r="B20" s="185">
        <v>4.2</v>
      </c>
      <c r="C20" s="186">
        <f t="shared" si="0"/>
        <v>82.352941176470594</v>
      </c>
      <c r="D20" s="185">
        <v>4</v>
      </c>
      <c r="E20" s="186">
        <f t="shared" si="1"/>
        <v>78.431372549019613</v>
      </c>
    </row>
    <row r="21" spans="1:5">
      <c r="A21" s="180" t="s">
        <v>93</v>
      </c>
      <c r="B21" s="185">
        <v>7</v>
      </c>
      <c r="C21" s="186">
        <f t="shared" si="0"/>
        <v>137.25490196078431</v>
      </c>
      <c r="D21" s="185">
        <v>6.8</v>
      </c>
      <c r="E21" s="186">
        <f t="shared" si="1"/>
        <v>133.33333333333334</v>
      </c>
    </row>
    <row r="22" spans="1:5">
      <c r="A22" s="180" t="s">
        <v>94</v>
      </c>
      <c r="B22" s="185">
        <v>8.3000000000000007</v>
      </c>
      <c r="C22" s="186">
        <f t="shared" si="0"/>
        <v>162.74509803921572</v>
      </c>
      <c r="D22" s="185">
        <v>7.9</v>
      </c>
      <c r="E22" s="186">
        <f t="shared" si="1"/>
        <v>154.90196078431376</v>
      </c>
    </row>
    <row r="23" spans="1:5">
      <c r="A23" s="180" t="s">
        <v>95</v>
      </c>
      <c r="B23" s="185">
        <v>2.9</v>
      </c>
      <c r="C23" s="186">
        <f t="shared" si="0"/>
        <v>56.862745098039213</v>
      </c>
      <c r="D23" s="185">
        <v>2.8</v>
      </c>
      <c r="E23" s="186">
        <f t="shared" si="1"/>
        <v>54.901960784313729</v>
      </c>
    </row>
    <row r="24" spans="1:5" ht="13.8" thickBot="1">
      <c r="A24" s="182" t="s">
        <v>96</v>
      </c>
      <c r="B24" s="187">
        <v>6.9</v>
      </c>
      <c r="C24" s="188">
        <f t="shared" si="0"/>
        <v>135.29411764705884</v>
      </c>
      <c r="D24" s="187">
        <v>6.7</v>
      </c>
      <c r="E24" s="188">
        <f t="shared" si="1"/>
        <v>131.37254901960787</v>
      </c>
    </row>
    <row r="25" spans="1:5" ht="13.8" thickBot="1">
      <c r="A25" s="267" t="s">
        <v>97</v>
      </c>
      <c r="B25" s="268">
        <v>5.2</v>
      </c>
      <c r="C25" s="269">
        <f t="shared" si="0"/>
        <v>101.96078431372551</v>
      </c>
      <c r="D25" s="268">
        <v>5.0999999999999996</v>
      </c>
      <c r="E25" s="269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view="pageBreakPreview" zoomScale="130" zoomScaleNormal="120" zoomScaleSheetLayoutView="130" workbookViewId="0">
      <selection activeCell="G36" sqref="G36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8" customHeight="1">
      <c r="B1" s="420" t="s">
        <v>191</v>
      </c>
      <c r="C1" s="420"/>
      <c r="D1" s="420"/>
      <c r="E1" s="420"/>
    </row>
    <row r="2" spans="2:5" ht="29.4" customHeight="1" thickBot="1">
      <c r="B2" s="421" t="s">
        <v>222</v>
      </c>
      <c r="C2" s="421"/>
      <c r="D2" s="421"/>
      <c r="E2" s="421"/>
    </row>
    <row r="3" spans="2:5">
      <c r="B3" s="422" t="s">
        <v>185</v>
      </c>
      <c r="C3" s="422" t="s">
        <v>111</v>
      </c>
      <c r="D3" s="424"/>
    </row>
    <row r="4" spans="2:5" ht="11.4" customHeight="1" thickBot="1">
      <c r="B4" s="423"/>
      <c r="C4" s="239" t="s">
        <v>220</v>
      </c>
      <c r="D4" s="238" t="s">
        <v>224</v>
      </c>
    </row>
    <row r="5" spans="2:5">
      <c r="B5" s="257" t="s">
        <v>34</v>
      </c>
      <c r="C5" s="258">
        <v>6.6</v>
      </c>
      <c r="D5" s="259">
        <v>6.4</v>
      </c>
    </row>
    <row r="6" spans="2:5">
      <c r="B6" s="240" t="s">
        <v>14</v>
      </c>
      <c r="C6" s="243">
        <v>4.3</v>
      </c>
      <c r="D6" s="244">
        <v>4.0999999999999996</v>
      </c>
    </row>
    <row r="7" spans="2:5">
      <c r="B7" s="240" t="s">
        <v>17</v>
      </c>
      <c r="C7" s="243">
        <v>9.9</v>
      </c>
      <c r="D7" s="244">
        <v>9.6999999999999993</v>
      </c>
    </row>
    <row r="8" spans="2:5">
      <c r="B8" s="240" t="s">
        <v>186</v>
      </c>
      <c r="C8" s="243">
        <v>3.5</v>
      </c>
      <c r="D8" s="244">
        <v>3.6</v>
      </c>
    </row>
    <row r="9" spans="2:5">
      <c r="B9" s="240" t="s">
        <v>193</v>
      </c>
      <c r="C9" s="243">
        <v>9.3000000000000007</v>
      </c>
      <c r="D9" s="244">
        <v>9.1</v>
      </c>
    </row>
    <row r="10" spans="2:5">
      <c r="B10" s="240" t="s">
        <v>18</v>
      </c>
      <c r="C10" s="243">
        <v>6.2</v>
      </c>
      <c r="D10" s="244">
        <v>5.6</v>
      </c>
    </row>
    <row r="11" spans="2:5">
      <c r="B11" s="240" t="s">
        <v>21</v>
      </c>
      <c r="C11" s="243">
        <v>6.7</v>
      </c>
      <c r="D11" s="244">
        <v>6.6</v>
      </c>
    </row>
    <row r="12" spans="2:5">
      <c r="B12" s="240" t="s">
        <v>22</v>
      </c>
      <c r="C12" s="243">
        <v>8.8000000000000007</v>
      </c>
      <c r="D12" s="244">
        <v>8.6</v>
      </c>
    </row>
    <row r="13" spans="2:5">
      <c r="B13" s="240" t="s">
        <v>13</v>
      </c>
      <c r="C13" s="243">
        <v>5.4</v>
      </c>
      <c r="D13" s="244">
        <v>5.2</v>
      </c>
    </row>
    <row r="14" spans="2:5">
      <c r="B14" s="240" t="s">
        <v>27</v>
      </c>
      <c r="C14" s="243">
        <v>12.6</v>
      </c>
      <c r="D14" s="244">
        <v>12.3</v>
      </c>
    </row>
    <row r="15" spans="2:5">
      <c r="B15" s="260" t="s">
        <v>35</v>
      </c>
      <c r="C15" s="261">
        <v>6.1</v>
      </c>
      <c r="D15" s="262">
        <v>5.9</v>
      </c>
    </row>
    <row r="16" spans="2:5">
      <c r="B16" s="240" t="s">
        <v>1</v>
      </c>
      <c r="C16" s="243">
        <v>7.3</v>
      </c>
      <c r="D16" s="244">
        <v>7.3</v>
      </c>
    </row>
    <row r="17" spans="2:4">
      <c r="B17" s="240" t="s">
        <v>16</v>
      </c>
      <c r="C17" s="243">
        <v>13</v>
      </c>
      <c r="D17" s="244">
        <v>12.6</v>
      </c>
    </row>
    <row r="18" spans="2:4">
      <c r="B18" s="240" t="s">
        <v>187</v>
      </c>
      <c r="C18" s="243">
        <v>5.7</v>
      </c>
      <c r="D18" s="244">
        <v>5.4</v>
      </c>
    </row>
    <row r="19" spans="2:4">
      <c r="B19" s="240" t="s">
        <v>188</v>
      </c>
      <c r="C19" s="243">
        <v>7.8</v>
      </c>
      <c r="D19" s="244">
        <v>7.7</v>
      </c>
    </row>
    <row r="20" spans="2:4">
      <c r="B20" s="240" t="s">
        <v>4</v>
      </c>
      <c r="C20" s="243">
        <v>4.0999999999999996</v>
      </c>
      <c r="D20" s="244">
        <v>4</v>
      </c>
    </row>
    <row r="21" spans="2:4">
      <c r="B21" s="240" t="s">
        <v>7</v>
      </c>
      <c r="C21" s="243">
        <v>4.4000000000000004</v>
      </c>
      <c r="D21" s="244">
        <v>4.2</v>
      </c>
    </row>
    <row r="22" spans="2:4">
      <c r="B22" s="263" t="s">
        <v>36</v>
      </c>
      <c r="C22" s="261">
        <v>7.6</v>
      </c>
      <c r="D22" s="262">
        <v>7.3</v>
      </c>
    </row>
    <row r="23" spans="2:4">
      <c r="B23" s="240" t="s">
        <v>15</v>
      </c>
      <c r="C23" s="243">
        <v>6</v>
      </c>
      <c r="D23" s="244">
        <v>5.7</v>
      </c>
    </row>
    <row r="24" spans="2:4">
      <c r="B24" s="240" t="s">
        <v>19</v>
      </c>
      <c r="C24" s="243">
        <v>11.6</v>
      </c>
      <c r="D24" s="244">
        <v>11.4</v>
      </c>
    </row>
    <row r="25" spans="2:4">
      <c r="B25" s="240" t="s">
        <v>25</v>
      </c>
      <c r="C25" s="243">
        <v>5.4</v>
      </c>
      <c r="D25" s="244">
        <v>5.2</v>
      </c>
    </row>
    <row r="26" spans="2:4">
      <c r="B26" s="240" t="s">
        <v>102</v>
      </c>
      <c r="C26" s="243">
        <v>12.9</v>
      </c>
      <c r="D26" s="244">
        <v>12.4</v>
      </c>
    </row>
    <row r="27" spans="2:4">
      <c r="B27" s="240" t="s">
        <v>103</v>
      </c>
      <c r="C27" s="243">
        <v>4.8</v>
      </c>
      <c r="D27" s="244">
        <v>4.2</v>
      </c>
    </row>
    <row r="28" spans="2:4">
      <c r="B28" s="240" t="s">
        <v>26</v>
      </c>
      <c r="C28" s="243">
        <v>9.1</v>
      </c>
      <c r="D28" s="244">
        <v>8.6999999999999993</v>
      </c>
    </row>
    <row r="29" spans="2:4">
      <c r="B29" s="260" t="s">
        <v>32</v>
      </c>
      <c r="C29" s="261">
        <v>4.5999999999999996</v>
      </c>
      <c r="D29" s="262">
        <v>4.4000000000000004</v>
      </c>
    </row>
    <row r="30" spans="2:4">
      <c r="B30" s="240" t="s">
        <v>5</v>
      </c>
      <c r="C30" s="243">
        <v>5.8</v>
      </c>
      <c r="D30" s="244">
        <v>5.5</v>
      </c>
    </row>
    <row r="31" spans="2:4">
      <c r="B31" s="240" t="s">
        <v>23</v>
      </c>
      <c r="C31" s="243">
        <v>5.8</v>
      </c>
      <c r="D31" s="244">
        <v>5.6</v>
      </c>
    </row>
    <row r="32" spans="2:4">
      <c r="B32" s="240" t="s">
        <v>6</v>
      </c>
      <c r="C32" s="243">
        <v>4</v>
      </c>
      <c r="D32" s="244">
        <v>3.9</v>
      </c>
    </row>
    <row r="33" spans="2:4">
      <c r="B33" s="240" t="s">
        <v>24</v>
      </c>
      <c r="C33" s="243">
        <v>10.6</v>
      </c>
      <c r="D33" s="244">
        <v>10.5</v>
      </c>
    </row>
    <row r="34" spans="2:4">
      <c r="B34" s="240" t="s">
        <v>8</v>
      </c>
      <c r="C34" s="243">
        <v>5.3</v>
      </c>
      <c r="D34" s="244">
        <v>5.0999999999999996</v>
      </c>
    </row>
    <row r="35" spans="2:4">
      <c r="B35" s="240" t="s">
        <v>9</v>
      </c>
      <c r="C35" s="243">
        <v>4.7</v>
      </c>
      <c r="D35" s="244">
        <v>4.5</v>
      </c>
    </row>
    <row r="36" spans="2:4">
      <c r="B36" s="240" t="s">
        <v>10</v>
      </c>
      <c r="C36" s="243">
        <v>11</v>
      </c>
      <c r="D36" s="244">
        <v>10.7</v>
      </c>
    </row>
    <row r="37" spans="2:4">
      <c r="B37" s="240" t="s">
        <v>189</v>
      </c>
      <c r="C37" s="243">
        <v>1.6</v>
      </c>
      <c r="D37" s="244">
        <v>1.6</v>
      </c>
    </row>
    <row r="38" spans="2:4">
      <c r="B38" s="260" t="s">
        <v>33</v>
      </c>
      <c r="C38" s="261">
        <v>1.7</v>
      </c>
      <c r="D38" s="262">
        <v>1.7</v>
      </c>
    </row>
    <row r="39" spans="2:4" ht="12" thickBot="1">
      <c r="B39" s="241" t="s">
        <v>190</v>
      </c>
      <c r="C39" s="245">
        <v>1.7</v>
      </c>
      <c r="D39" s="246">
        <v>1.7</v>
      </c>
    </row>
    <row r="41" spans="2:4">
      <c r="B41" s="21" t="s">
        <v>98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2022-04-26T10:21:41Z</cp:lastPrinted>
  <dcterms:created xsi:type="dcterms:W3CDTF">1999-08-03T15:46:10Z</dcterms:created>
  <dcterms:modified xsi:type="dcterms:W3CDTF">2022-07-05T09:23:01Z</dcterms:modified>
</cp:coreProperties>
</file>